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yton.Beard\Documents\AA-PressReleases\2020\PR ADD\"/>
    </mc:Choice>
  </mc:AlternateContent>
  <bookViews>
    <workbookView xWindow="0" yWindow="0" windowWidth="19200" windowHeight="7050" firstSheet="3" activeTab="6"/>
  </bookViews>
  <sheets>
    <sheet name="CITY CARS &amp; ENTRY" sheetId="1" r:id="rId1"/>
    <sheet name="SUPER MINI" sheetId="2" r:id="rId2"/>
    <sheet name="FAMILY FAVOURITES" sheetId="4" r:id="rId3"/>
    <sheet name="COMPACT CROSSOVER" sheetId="9" r:id="rId4"/>
    <sheet name="CROSSOVER" sheetId="5" r:id="rId5"/>
    <sheet name="EXEC CROSSOVER" sheetId="11" r:id="rId6"/>
    <sheet name="DOUBLE CABS" sheetId="7" r:id="rId7"/>
    <sheet name="SINGLE CABS" sheetId="10" r:id="rId8"/>
    <sheet name="AUTO EXEC SALOON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7" l="1"/>
  <c r="C27" i="7"/>
  <c r="C19" i="7"/>
  <c r="E48" i="11" l="1"/>
  <c r="E27" i="11"/>
  <c r="E19" i="11"/>
  <c r="D48" i="4"/>
  <c r="I48" i="1"/>
  <c r="I27" i="1"/>
  <c r="I19" i="1"/>
  <c r="E50" i="11" l="1"/>
  <c r="E9" i="11" s="1"/>
  <c r="I50" i="1"/>
  <c r="I9" i="1" s="1"/>
  <c r="C48" i="2"/>
  <c r="C27" i="2"/>
  <c r="C19" i="2"/>
  <c r="F48" i="3"/>
  <c r="F27" i="3"/>
  <c r="F19" i="3"/>
  <c r="F48" i="11"/>
  <c r="F27" i="11"/>
  <c r="F19" i="11"/>
  <c r="C50" i="2" l="1"/>
  <c r="F50" i="3"/>
  <c r="F9" i="3" s="1"/>
  <c r="F50" i="11"/>
  <c r="F9" i="11" s="1"/>
  <c r="C48" i="3"/>
  <c r="C27" i="3"/>
  <c r="C19" i="3"/>
  <c r="G48" i="4"/>
  <c r="D19" i="9"/>
  <c r="C50" i="3" l="1"/>
  <c r="C9" i="3" s="1"/>
  <c r="J48" i="9"/>
  <c r="J27" i="9"/>
  <c r="D27" i="9"/>
  <c r="J19" i="9"/>
  <c r="G19" i="9"/>
  <c r="K27" i="5"/>
  <c r="K19" i="5"/>
  <c r="K48" i="5" s="1"/>
  <c r="H48" i="11"/>
  <c r="H27" i="11"/>
  <c r="H19" i="11"/>
  <c r="D48" i="11"/>
  <c r="C48" i="11"/>
  <c r="G48" i="11"/>
  <c r="H50" i="11" l="1"/>
  <c r="H9" i="11" s="1"/>
  <c r="J50" i="9"/>
  <c r="J9" i="9" s="1"/>
  <c r="E27" i="10"/>
  <c r="C48" i="4"/>
  <c r="E27" i="5" l="1"/>
  <c r="E19" i="5"/>
  <c r="E48" i="5" s="1"/>
  <c r="K50" i="5"/>
  <c r="K9" i="5" s="1"/>
  <c r="I48" i="9"/>
  <c r="H48" i="9"/>
  <c r="G27" i="4"/>
  <c r="F27" i="4"/>
  <c r="D27" i="4"/>
  <c r="C27" i="4"/>
  <c r="E27" i="4"/>
  <c r="G9" i="4"/>
  <c r="E50" i="5" l="1"/>
  <c r="E9" i="5" s="1"/>
  <c r="I48" i="2"/>
  <c r="D48" i="2"/>
  <c r="H48" i="2"/>
  <c r="E48" i="2"/>
  <c r="G48" i="2"/>
  <c r="F48" i="2"/>
  <c r="K48" i="9"/>
  <c r="D48" i="9"/>
  <c r="D50" i="9" s="1"/>
  <c r="D9" i="9" s="1"/>
  <c r="G48" i="9"/>
  <c r="F48" i="9"/>
  <c r="C48" i="9"/>
  <c r="H48" i="1"/>
  <c r="G48" i="1"/>
  <c r="D48" i="1"/>
  <c r="C48" i="1"/>
  <c r="F48" i="1"/>
  <c r="E48" i="9"/>
  <c r="E19" i="9"/>
  <c r="E48" i="4"/>
  <c r="E9" i="4" s="1"/>
  <c r="L27" i="5" l="1"/>
  <c r="L19" i="5"/>
  <c r="L48" i="5" s="1"/>
  <c r="L50" i="5" l="1"/>
  <c r="L9" i="5" s="1"/>
  <c r="F48" i="4"/>
  <c r="F9" i="4" s="1"/>
  <c r="E19" i="1" l="1"/>
  <c r="D9" i="4"/>
  <c r="C9" i="4"/>
  <c r="H19" i="1" l="1"/>
  <c r="G19" i="1"/>
  <c r="D19" i="1"/>
  <c r="F27" i="1"/>
  <c r="E48" i="1"/>
  <c r="I19" i="2" l="1"/>
  <c r="I50" i="2" s="1"/>
  <c r="I9" i="2" l="1"/>
  <c r="D27" i="5" l="1"/>
  <c r="D19" i="5"/>
  <c r="D48" i="5" s="1"/>
  <c r="D50" i="5" l="1"/>
  <c r="D9" i="5"/>
  <c r="G27" i="2"/>
  <c r="G19" i="2"/>
  <c r="E48" i="3"/>
  <c r="E27" i="3"/>
  <c r="E19" i="3"/>
  <c r="G50" i="2" l="1"/>
  <c r="G9" i="2" s="1"/>
  <c r="E50" i="3"/>
  <c r="E9" i="3" s="1"/>
  <c r="F19" i="9"/>
  <c r="F27" i="9" l="1"/>
  <c r="F50" i="9" s="1"/>
  <c r="I27" i="5"/>
  <c r="I19" i="5"/>
  <c r="I48" i="5" s="1"/>
  <c r="J27" i="5"/>
  <c r="J19" i="5"/>
  <c r="J48" i="5" s="1"/>
  <c r="C19" i="9"/>
  <c r="I50" i="5" l="1"/>
  <c r="I9" i="5" s="1"/>
  <c r="J50" i="5"/>
  <c r="J9" i="5" s="1"/>
  <c r="F9" i="9"/>
  <c r="D27" i="2"/>
  <c r="D19" i="2"/>
  <c r="D50" i="2" l="1"/>
  <c r="C9" i="2" s="1"/>
  <c r="C27" i="9"/>
  <c r="C50" i="9" s="1"/>
  <c r="D9" i="2"/>
  <c r="C9" i="9" l="1"/>
  <c r="F19" i="10" l="1"/>
  <c r="F48" i="10"/>
  <c r="F27" i="10"/>
  <c r="F50" i="10" l="1"/>
  <c r="F9" i="10" s="1"/>
  <c r="D19" i="4"/>
  <c r="D50" i="4" s="1"/>
  <c r="H19" i="9" l="1"/>
  <c r="E27" i="9" l="1"/>
  <c r="E50" i="9" s="1"/>
  <c r="H19" i="7"/>
  <c r="E9" i="9" l="1"/>
  <c r="H27" i="9"/>
  <c r="H50" i="9" s="1"/>
  <c r="M19" i="5"/>
  <c r="M48" i="5" s="1"/>
  <c r="H9" i="9" l="1"/>
  <c r="F27" i="2" l="1"/>
  <c r="F19" i="1" l="1"/>
  <c r="F50" i="1" l="1"/>
  <c r="F9" i="1" s="1"/>
  <c r="F19" i="2" l="1"/>
  <c r="F50" i="2" s="1"/>
  <c r="G19" i="5"/>
  <c r="G48" i="5" s="1"/>
  <c r="G27" i="5"/>
  <c r="F19" i="5"/>
  <c r="F48" i="5" s="1"/>
  <c r="F27" i="5"/>
  <c r="G19" i="11"/>
  <c r="C19" i="11"/>
  <c r="D19" i="11"/>
  <c r="F50" i="5" l="1"/>
  <c r="F9" i="5" s="1"/>
  <c r="G50" i="5"/>
  <c r="G9" i="5" s="1"/>
  <c r="F9" i="2"/>
  <c r="G27" i="11" l="1"/>
  <c r="C27" i="11"/>
  <c r="D27" i="11"/>
  <c r="F48" i="7"/>
  <c r="F27" i="7"/>
  <c r="F19" i="7"/>
  <c r="D50" i="11" l="1"/>
  <c r="D9" i="11" s="1"/>
  <c r="C50" i="11"/>
  <c r="C9" i="11" s="1"/>
  <c r="G50" i="11"/>
  <c r="G9" i="11" s="1"/>
  <c r="F50" i="7"/>
  <c r="F9" i="7" s="1"/>
  <c r="E19" i="4" l="1"/>
  <c r="E50" i="4" s="1"/>
  <c r="D27" i="1"/>
  <c r="G27" i="1"/>
  <c r="G50" i="1" s="1"/>
  <c r="G9" i="1" l="1"/>
  <c r="D50" i="1"/>
  <c r="D9" i="1" s="1"/>
  <c r="G27" i="9" l="1"/>
  <c r="G50" i="9" s="1"/>
  <c r="G9" i="9" l="1"/>
  <c r="G48" i="10"/>
  <c r="D48" i="10"/>
  <c r="E48" i="10"/>
  <c r="C48" i="10"/>
  <c r="G27" i="10"/>
  <c r="D27" i="10"/>
  <c r="C27" i="10"/>
  <c r="G19" i="10"/>
  <c r="D19" i="10"/>
  <c r="E19" i="10"/>
  <c r="C19" i="10"/>
  <c r="G50" i="10" l="1"/>
  <c r="G9" i="10" s="1"/>
  <c r="C50" i="10"/>
  <c r="C9" i="10" s="1"/>
  <c r="D50" i="10"/>
  <c r="D9" i="10" s="1"/>
  <c r="E50" i="10"/>
  <c r="E9" i="10" s="1"/>
  <c r="F19" i="4"/>
  <c r="F50" i="4" s="1"/>
  <c r="G19" i="4"/>
  <c r="H27" i="1"/>
  <c r="M27" i="5"/>
  <c r="M50" i="5" s="1"/>
  <c r="C27" i="1"/>
  <c r="C19" i="1"/>
  <c r="E27" i="1"/>
  <c r="H27" i="2"/>
  <c r="H19" i="2"/>
  <c r="H50" i="2" l="1"/>
  <c r="G50" i="4"/>
  <c r="H50" i="1"/>
  <c r="H9" i="1" s="1"/>
  <c r="E50" i="1"/>
  <c r="E9" i="1" s="1"/>
  <c r="C50" i="1"/>
  <c r="C9" i="1" s="1"/>
  <c r="M9" i="5"/>
  <c r="H9" i="2"/>
  <c r="H48" i="7"/>
  <c r="H27" i="7"/>
  <c r="H50" i="7" l="1"/>
  <c r="H9" i="7" s="1"/>
  <c r="K19" i="9"/>
  <c r="I19" i="9"/>
  <c r="G48" i="3"/>
  <c r="D48" i="3"/>
  <c r="G27" i="3"/>
  <c r="D27" i="3"/>
  <c r="G19" i="3"/>
  <c r="D19" i="3"/>
  <c r="G48" i="7"/>
  <c r="D48" i="7"/>
  <c r="E48" i="7"/>
  <c r="G27" i="7"/>
  <c r="D27" i="7"/>
  <c r="E27" i="7"/>
  <c r="G19" i="7"/>
  <c r="D19" i="7"/>
  <c r="E19" i="7"/>
  <c r="H27" i="5"/>
  <c r="N27" i="5"/>
  <c r="C27" i="5"/>
  <c r="H19" i="5"/>
  <c r="H48" i="5" s="1"/>
  <c r="N19" i="5"/>
  <c r="N48" i="5" s="1"/>
  <c r="C19" i="5"/>
  <c r="C48" i="5" s="1"/>
  <c r="C19" i="4"/>
  <c r="C50" i="4" s="1"/>
  <c r="E27" i="2"/>
  <c r="E19" i="2"/>
  <c r="D50" i="7" l="1"/>
  <c r="C50" i="5"/>
  <c r="H50" i="5"/>
  <c r="E50" i="2"/>
  <c r="E9" i="2" s="1"/>
  <c r="H9" i="5"/>
  <c r="N50" i="5"/>
  <c r="N9" i="5" s="1"/>
  <c r="D50" i="3"/>
  <c r="D9" i="3" s="1"/>
  <c r="G50" i="3"/>
  <c r="G9" i="3" s="1"/>
  <c r="E50" i="7"/>
  <c r="E9" i="7" s="1"/>
  <c r="C50" i="7"/>
  <c r="G50" i="7"/>
  <c r="G9" i="7" s="1"/>
  <c r="C9" i="5"/>
  <c r="D9" i="7" l="1"/>
  <c r="C9" i="7"/>
  <c r="I27" i="9"/>
  <c r="I50" i="9" s="1"/>
  <c r="K27" i="9"/>
  <c r="K50" i="9" s="1"/>
  <c r="I9" i="9" l="1"/>
  <c r="K9" i="9"/>
</calcChain>
</file>

<file path=xl/sharedStrings.xml><?xml version="1.0" encoding="utf-8"?>
<sst xmlns="http://schemas.openxmlformats.org/spreadsheetml/2006/main" count="1310" uniqueCount="209">
  <si>
    <t>PARTS DESCRIPTION</t>
  </si>
  <si>
    <t>PRICES INCLUDE VAT</t>
  </si>
  <si>
    <t>RETAIL SELLING PRICE</t>
  </si>
  <si>
    <t>R</t>
  </si>
  <si>
    <t>PARTS BASKET AS % OF SELLING PRICE</t>
  </si>
  <si>
    <t>AIR FILTER</t>
  </si>
  <si>
    <t>OIL FILTER</t>
  </si>
  <si>
    <t>SPARK PLUG EACH</t>
  </si>
  <si>
    <t>R/H WIPER BLADE</t>
  </si>
  <si>
    <t>FRONT BRAKE PADS</t>
  </si>
  <si>
    <t>REAR BRAKE PADS/SHOES</t>
  </si>
  <si>
    <t>SUB TOTAL : A</t>
  </si>
  <si>
    <t>FRONT SHOCKABSORBER / STRUT</t>
  </si>
  <si>
    <t>REAR SHOCKABSORBER / STRUT</t>
  </si>
  <si>
    <t>FAN BELT</t>
  </si>
  <si>
    <t>FRONT BRAKE DISC</t>
  </si>
  <si>
    <t>CAM BELT / TIMING CHAIN</t>
  </si>
  <si>
    <t>RADIATOR</t>
  </si>
  <si>
    <t>SUB TOTAL : B</t>
  </si>
  <si>
    <t>FRONT BUMPER SKIN</t>
  </si>
  <si>
    <t>REAR BUMPER SKIN</t>
  </si>
  <si>
    <t>BONNET</t>
  </si>
  <si>
    <t>GRILLE</t>
  </si>
  <si>
    <t>BOOT LID / TAILGATE</t>
  </si>
  <si>
    <t>R/H FRONT DOOR</t>
  </si>
  <si>
    <t>WHEEL RIM</t>
  </si>
  <si>
    <t>FRONT WINDSCREEN</t>
  </si>
  <si>
    <t>SUB TOTAL : C</t>
  </si>
  <si>
    <t>TOTAL : A + B + C</t>
  </si>
  <si>
    <t>REAR BRAKE DRUM / DISC</t>
  </si>
  <si>
    <t>L/H FRONT FENDER</t>
  </si>
  <si>
    <t>R/H REAR DOOR</t>
  </si>
  <si>
    <t>R/H FRONT WINDOW GLASS</t>
  </si>
  <si>
    <t>L/H REAR FENDER</t>
  </si>
  <si>
    <t>L/H TAIL LIGHT ASSEMBLY</t>
  </si>
  <si>
    <t>REAR WINDSCREEN</t>
  </si>
  <si>
    <t>DOUBLE CABS</t>
  </si>
  <si>
    <t>POLLEN FILTER</t>
  </si>
  <si>
    <t>L/H HEADLIGHT ASSEMBLY</t>
  </si>
  <si>
    <t>AIRCON CONDENSOR</t>
  </si>
  <si>
    <t>HONDA</t>
  </si>
  <si>
    <t>TOYOTA</t>
  </si>
  <si>
    <t>SHOES</t>
  </si>
  <si>
    <t>DRUM</t>
  </si>
  <si>
    <t>CAMBELT</t>
  </si>
  <si>
    <t>VOLVO</t>
  </si>
  <si>
    <t>MAZDA</t>
  </si>
  <si>
    <t>AUDI</t>
  </si>
  <si>
    <t>FORD</t>
  </si>
  <si>
    <t>GWM</t>
  </si>
  <si>
    <t>VW</t>
  </si>
  <si>
    <t>NISSAN</t>
  </si>
  <si>
    <t>ISUZU</t>
  </si>
  <si>
    <t>HYUNDAI</t>
  </si>
  <si>
    <t>KIA</t>
  </si>
  <si>
    <t>MERCEDES</t>
  </si>
  <si>
    <t>LUXURY</t>
  </si>
  <si>
    <t>RENAULT</t>
  </si>
  <si>
    <t>POLO VIVO 1.4</t>
  </si>
  <si>
    <t>PADS</t>
  </si>
  <si>
    <t>CHAIN</t>
  </si>
  <si>
    <t>DISC</t>
  </si>
  <si>
    <t>COMPACT CROSSOVER</t>
  </si>
  <si>
    <t>GLOW PLUG EACH</t>
  </si>
  <si>
    <t>SINGLE CABS</t>
  </si>
  <si>
    <t>COMFORTLINE</t>
  </si>
  <si>
    <t>AUTO</t>
  </si>
  <si>
    <t>TREND</t>
  </si>
  <si>
    <t>HATCH</t>
  </si>
  <si>
    <t>DUSTER 1.6</t>
  </si>
  <si>
    <t>PRESTIGE</t>
  </si>
  <si>
    <t>SUPER MINI</t>
  </si>
  <si>
    <t>FAMILY FAVOURITES</t>
  </si>
  <si>
    <t xml:space="preserve">CROSSOVER </t>
  </si>
  <si>
    <t>RANGE ROVER</t>
  </si>
  <si>
    <t>MOMENTUM</t>
  </si>
  <si>
    <t>FIESTA 1.0 T</t>
  </si>
  <si>
    <t xml:space="preserve">TREND  HATCH  </t>
  </si>
  <si>
    <t>XSCAPE</t>
  </si>
  <si>
    <t>DATSUN</t>
  </si>
  <si>
    <t>GO 1.2</t>
  </si>
  <si>
    <t>STEED 6  2.0 VGT</t>
  </si>
  <si>
    <t xml:space="preserve"> </t>
  </si>
  <si>
    <t>COMFORT</t>
  </si>
  <si>
    <t>N/A</t>
  </si>
  <si>
    <t>SET</t>
  </si>
  <si>
    <t>FIGO 1.5 TREND</t>
  </si>
  <si>
    <t>TUCSON 2.0</t>
  </si>
  <si>
    <t>ECO SPORT 1.0 T</t>
  </si>
  <si>
    <t>KWID 1.0</t>
  </si>
  <si>
    <t>EXPRESSION</t>
  </si>
  <si>
    <t>GOLF GTi</t>
  </si>
  <si>
    <t>CX3  2.0</t>
  </si>
  <si>
    <t xml:space="preserve">FORTUNER 2.8 GD </t>
  </si>
  <si>
    <t xml:space="preserve">HILUX 2.4 </t>
  </si>
  <si>
    <t>CITY CARS AND ENTRY LEVEL</t>
  </si>
  <si>
    <t>ALMERA 1.5</t>
  </si>
  <si>
    <t>ACENTA</t>
  </si>
  <si>
    <t>MAHINDRA</t>
  </si>
  <si>
    <t>OPEL</t>
  </si>
  <si>
    <t xml:space="preserve">POLO 1.0 TSi  </t>
  </si>
  <si>
    <t>A 200</t>
  </si>
  <si>
    <t xml:space="preserve"> CHAIN</t>
  </si>
  <si>
    <t>1.6 T</t>
  </si>
  <si>
    <t xml:space="preserve">GRANDLAND X </t>
  </si>
  <si>
    <t>D MAX 30 TD LX</t>
  </si>
  <si>
    <t xml:space="preserve">SANDERO 66KW </t>
  </si>
  <si>
    <t>INNER &amp; OUTER</t>
  </si>
  <si>
    <t>RUSH 1.5</t>
  </si>
  <si>
    <t>MAN</t>
  </si>
  <si>
    <t xml:space="preserve">TOYOTA </t>
  </si>
  <si>
    <t>YARIS 1.5 XS</t>
  </si>
  <si>
    <t xml:space="preserve"> DISCS PAIR</t>
  </si>
  <si>
    <t>QASHQAI 1.2</t>
  </si>
  <si>
    <t>TURBO ACENTA</t>
  </si>
  <si>
    <t xml:space="preserve">X TRAIL 2.5 </t>
  </si>
  <si>
    <t>TEKNA</t>
  </si>
  <si>
    <t>SPORTAGE 2.0CRD</t>
  </si>
  <si>
    <t>IGNITE PLUS</t>
  </si>
  <si>
    <t>HAVAL</t>
  </si>
  <si>
    <t xml:space="preserve">NP 200  </t>
  </si>
  <si>
    <t xml:space="preserve">NP 300 2.5 D </t>
  </si>
  <si>
    <t>PIK UP S4</t>
  </si>
  <si>
    <t>PREMIUM</t>
  </si>
  <si>
    <t>*SUZUKI</t>
  </si>
  <si>
    <t>Q5 40 TDI</t>
  </si>
  <si>
    <t>2020 AA KINSEY REPORT</t>
  </si>
  <si>
    <t>ATOZ</t>
  </si>
  <si>
    <t>1.1 MOTION</t>
  </si>
  <si>
    <t>BATTERY CHARGER (electric)</t>
  </si>
  <si>
    <t>BATTERY DRIVE</t>
  </si>
  <si>
    <t>* HYUNDAI</t>
  </si>
  <si>
    <t>SPORT</t>
  </si>
  <si>
    <t>BATTERY CHARGER (ELEC)</t>
  </si>
  <si>
    <t>SUB TOTAL: C</t>
  </si>
  <si>
    <t>BATTERY CHARGER (ELECTRIC)</t>
  </si>
  <si>
    <t>SWIFT</t>
  </si>
  <si>
    <t>DYNAMIC</t>
  </si>
  <si>
    <t xml:space="preserve">I PACE </t>
  </si>
  <si>
    <t>EV 400 SE</t>
  </si>
  <si>
    <t xml:space="preserve">COROLLA  HATCH </t>
  </si>
  <si>
    <t>1.2 T XS</t>
  </si>
  <si>
    <t>AIRCROSS 1.2</t>
  </si>
  <si>
    <t>FEEL</t>
  </si>
  <si>
    <t>RAV 4</t>
  </si>
  <si>
    <t>2.0 GX</t>
  </si>
  <si>
    <t>TOTAL A + B + C</t>
  </si>
  <si>
    <t xml:space="preserve">VENUE 1.0 T </t>
  </si>
  <si>
    <t>MOTION AUTO</t>
  </si>
  <si>
    <t>GLE</t>
  </si>
  <si>
    <t>T CROSS</t>
  </si>
  <si>
    <t>RAPTOR 2.0 T</t>
  </si>
  <si>
    <t>250 LE</t>
  </si>
  <si>
    <t>GEARS</t>
  </si>
  <si>
    <t>SUPRA</t>
  </si>
  <si>
    <t>3.0T TRACK</t>
  </si>
  <si>
    <t>330i</t>
  </si>
  <si>
    <t>COROLLA QUEST</t>
  </si>
  <si>
    <t>HILUX 2.8 GD Lgd</t>
  </si>
  <si>
    <t>GD S</t>
  </si>
  <si>
    <t>3    1.5 DYNAMIC</t>
  </si>
  <si>
    <t>STARLET 1.4</t>
  </si>
  <si>
    <t>XS</t>
  </si>
  <si>
    <t>AMAZE 1.2</t>
  </si>
  <si>
    <t>XC60 T5</t>
  </si>
  <si>
    <t>OFF ROAD</t>
  </si>
  <si>
    <t>TIGUAN 1.4 Tsi</t>
  </si>
  <si>
    <t>NA</t>
  </si>
  <si>
    <t xml:space="preserve">SELIOS 1.5 CRDi </t>
  </si>
  <si>
    <t>EX</t>
  </si>
  <si>
    <t>HR-V 1.5</t>
  </si>
  <si>
    <t xml:space="preserve">H 2 1.5 T </t>
  </si>
  <si>
    <t>A3  35 TFSi</t>
  </si>
  <si>
    <t xml:space="preserve">SP0RTBACK </t>
  </si>
  <si>
    <t>ALFA</t>
  </si>
  <si>
    <t>GIULIA 2.0 147 KW</t>
  </si>
  <si>
    <t>SUPER</t>
  </si>
  <si>
    <t>KUV 100</t>
  </si>
  <si>
    <t>NXT</t>
  </si>
  <si>
    <t xml:space="preserve">SCORPIO 2.2 </t>
  </si>
  <si>
    <t>AUTO EXECUTIVE SALOON</t>
  </si>
  <si>
    <t>OPEL COMBO</t>
  </si>
  <si>
    <t>LIFE 1 LTD</t>
  </si>
  <si>
    <t>ENJOY</t>
  </si>
  <si>
    <t>FLUID</t>
  </si>
  <si>
    <t>PICANTO 1.0</t>
  </si>
  <si>
    <t>STREET</t>
  </si>
  <si>
    <t>LOADBOX</t>
  </si>
  <si>
    <t>REAR SHOCKABSORBER/ STRUT</t>
  </si>
  <si>
    <t>s</t>
  </si>
  <si>
    <t>*  TOYOTA</t>
  </si>
  <si>
    <t>*  MAZDA</t>
  </si>
  <si>
    <t>*  CITROEN C 3</t>
  </si>
  <si>
    <t>*  PEUGEOT</t>
  </si>
  <si>
    <t>1.6 T  GT  LINE</t>
  </si>
  <si>
    <t>*  VW</t>
  </si>
  <si>
    <t>1.0Si COMFORTLINE</t>
  </si>
  <si>
    <t>*  JAGUAR</t>
  </si>
  <si>
    <t>*  MERCEDES</t>
  </si>
  <si>
    <t>*  BMW</t>
  </si>
  <si>
    <t>*  FORD</t>
  </si>
  <si>
    <t>KIT</t>
  </si>
  <si>
    <t>EXECUTIVE CROSSOVER</t>
  </si>
  <si>
    <t>X5  x DRIVE 3.0D</t>
  </si>
  <si>
    <t>I    20   1.2</t>
  </si>
  <si>
    <t>SE  P360</t>
  </si>
  <si>
    <t>RANGER</t>
  </si>
  <si>
    <t>NAVARA 2.2 DS E</t>
  </si>
  <si>
    <t>2.0 D XLT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</si>
</sst>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4"/>
      <color rgb="FFFFFF00"/>
      <name val="Arial"/>
      <family val="2"/>
    </font>
    <font>
      <u/>
      <sz val="14"/>
      <name val="Arial"/>
      <family val="2"/>
    </font>
    <font>
      <i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3" fillId="0" borderId="0" xfId="0" applyFont="1" applyFill="1" applyAlignment="1">
      <alignment horizontal="right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/>
    <xf numFmtId="4" fontId="2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left"/>
    </xf>
    <xf numFmtId="4" fontId="7" fillId="0" borderId="5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4" fontId="10" fillId="0" borderId="7" xfId="0" applyNumberFormat="1" applyFont="1" applyFill="1" applyBorder="1" applyAlignment="1">
      <alignment horizontal="center"/>
    </xf>
    <xf numFmtId="0" fontId="7" fillId="0" borderId="7" xfId="0" applyFont="1" applyFill="1" applyBorder="1"/>
    <xf numFmtId="4" fontId="7" fillId="0" borderId="4" xfId="0" applyNumberFormat="1" applyFont="1" applyFill="1" applyBorder="1" applyAlignment="1">
      <alignment horizontal="center"/>
    </xf>
    <xf numFmtId="0" fontId="11" fillId="0" borderId="0" xfId="0" applyFont="1" applyFill="1"/>
    <xf numFmtId="4" fontId="7" fillId="0" borderId="2" xfId="0" applyNumberFormat="1" applyFont="1" applyFill="1" applyBorder="1" applyAlignment="1">
      <alignment horizontal="left"/>
    </xf>
    <xf numFmtId="4" fontId="7" fillId="0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left"/>
    </xf>
    <xf numFmtId="4" fontId="7" fillId="0" borderId="8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right"/>
    </xf>
    <xf numFmtId="10" fontId="7" fillId="0" borderId="8" xfId="0" applyNumberFormat="1" applyFont="1" applyFill="1" applyBorder="1" applyAlignment="1">
      <alignment horizontal="right"/>
    </xf>
    <xf numFmtId="4" fontId="7" fillId="0" borderId="5" xfId="0" applyNumberFormat="1" applyFont="1" applyFill="1" applyBorder="1"/>
    <xf numFmtId="4" fontId="7" fillId="0" borderId="5" xfId="0" applyNumberFormat="1" applyFont="1" applyFill="1" applyBorder="1" applyAlignment="1">
      <alignment horizontal="right"/>
    </xf>
    <xf numFmtId="4" fontId="7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right"/>
    </xf>
    <xf numFmtId="4" fontId="6" fillId="0" borderId="5" xfId="0" applyNumberFormat="1" applyFont="1" applyFill="1" applyBorder="1" applyAlignment="1">
      <alignment horizontal="right"/>
    </xf>
    <xf numFmtId="4" fontId="7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" fontId="7" fillId="0" borderId="3" xfId="0" applyNumberFormat="1" applyFont="1" applyFill="1" applyBorder="1"/>
    <xf numFmtId="4" fontId="7" fillId="0" borderId="3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right"/>
    </xf>
    <xf numFmtId="4" fontId="7" fillId="0" borderId="7" xfId="0" applyNumberFormat="1" applyFont="1" applyFill="1" applyBorder="1"/>
    <xf numFmtId="4" fontId="7" fillId="0" borderId="7" xfId="0" applyNumberFormat="1" applyFont="1" applyFill="1" applyBorder="1" applyAlignment="1">
      <alignment horizontal="right"/>
    </xf>
    <xf numFmtId="4" fontId="6" fillId="5" borderId="2" xfId="0" applyNumberFormat="1" applyFont="1" applyFill="1" applyBorder="1" applyAlignment="1">
      <alignment horizontal="right"/>
    </xf>
    <xf numFmtId="4" fontId="6" fillId="4" borderId="2" xfId="0" applyNumberFormat="1" applyFont="1" applyFill="1" applyBorder="1" applyAlignment="1">
      <alignment horizontal="right"/>
    </xf>
    <xf numFmtId="4" fontId="7" fillId="5" borderId="2" xfId="0" applyNumberFormat="1" applyFont="1" applyFill="1" applyBorder="1" applyAlignment="1">
      <alignment horizontal="right"/>
    </xf>
    <xf numFmtId="4" fontId="6" fillId="3" borderId="2" xfId="0" applyNumberFormat="1" applyFont="1" applyFill="1" applyBorder="1" applyAlignment="1">
      <alignment horizontal="right"/>
    </xf>
    <xf numFmtId="4" fontId="7" fillId="3" borderId="2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/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8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0" fontId="7" fillId="9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4" fontId="12" fillId="0" borderId="7" xfId="0" applyNumberFormat="1" applyFont="1" applyFill="1" applyBorder="1" applyAlignment="1">
      <alignment horizontal="center"/>
    </xf>
    <xf numFmtId="4" fontId="12" fillId="0" borderId="7" xfId="0" applyNumberFormat="1" applyFont="1" applyFill="1" applyBorder="1" applyAlignment="1">
      <alignment horizontal="right"/>
    </xf>
    <xf numFmtId="0" fontId="12" fillId="0" borderId="7" xfId="0" applyFont="1" applyFill="1" applyBorder="1"/>
    <xf numFmtId="0" fontId="12" fillId="0" borderId="12" xfId="0" applyFont="1" applyFill="1" applyBorder="1"/>
    <xf numFmtId="4" fontId="12" fillId="0" borderId="12" xfId="0" applyNumberFormat="1" applyFont="1" applyFill="1" applyBorder="1" applyAlignment="1">
      <alignment horizontal="right"/>
    </xf>
    <xf numFmtId="0" fontId="9" fillId="0" borderId="0" xfId="0" applyFont="1" applyFill="1"/>
    <xf numFmtId="0" fontId="7" fillId="0" borderId="0" xfId="0" applyFont="1" applyFill="1" applyBorder="1"/>
    <xf numFmtId="4" fontId="7" fillId="0" borderId="0" xfId="0" applyNumberFormat="1" applyFont="1" applyFill="1" applyBorder="1"/>
    <xf numFmtId="4" fontId="7" fillId="0" borderId="15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6" fillId="0" borderId="7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4" fontId="7" fillId="0" borderId="2" xfId="0" applyNumberFormat="1" applyFont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4" fontId="7" fillId="4" borderId="2" xfId="0" applyNumberFormat="1" applyFont="1" applyFill="1" applyBorder="1" applyAlignment="1">
      <alignment horizontal="right"/>
    </xf>
    <xf numFmtId="4" fontId="7" fillId="9" borderId="2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/>
    <xf numFmtId="4" fontId="6" fillId="0" borderId="3" xfId="0" applyNumberFormat="1" applyFont="1" applyFill="1" applyBorder="1" applyAlignment="1">
      <alignment horizontal="right"/>
    </xf>
    <xf numFmtId="0" fontId="7" fillId="0" borderId="10" xfId="0" applyFont="1" applyFill="1" applyBorder="1"/>
    <xf numFmtId="49" fontId="7" fillId="0" borderId="5" xfId="0" applyNumberFormat="1" applyFont="1" applyFill="1" applyBorder="1" applyAlignment="1">
      <alignment horizontal="center"/>
    </xf>
    <xf numFmtId="4" fontId="7" fillId="6" borderId="1" xfId="0" applyNumberFormat="1" applyFont="1" applyFill="1" applyBorder="1" applyAlignment="1">
      <alignment horizontal="right"/>
    </xf>
    <xf numFmtId="4" fontId="7" fillId="6" borderId="2" xfId="0" applyNumberFormat="1" applyFont="1" applyFill="1" applyBorder="1" applyAlignment="1">
      <alignment horizontal="right"/>
    </xf>
    <xf numFmtId="4" fontId="7" fillId="7" borderId="2" xfId="0" applyNumberFormat="1" applyFont="1" applyFill="1" applyBorder="1" applyAlignment="1">
      <alignment horizontal="right"/>
    </xf>
    <xf numFmtId="0" fontId="7" fillId="6" borderId="0" xfId="0" applyFont="1" applyFill="1" applyAlignment="1">
      <alignment horizontal="right"/>
    </xf>
    <xf numFmtId="0" fontId="7" fillId="7" borderId="0" xfId="0" applyFont="1" applyFill="1" applyAlignment="1">
      <alignment horizontal="right"/>
    </xf>
    <xf numFmtId="0" fontId="8" fillId="0" borderId="0" xfId="0" applyFont="1" applyFill="1" applyBorder="1"/>
    <xf numFmtId="4" fontId="6" fillId="0" borderId="2" xfId="0" applyNumberFormat="1" applyFont="1" applyFill="1" applyBorder="1"/>
    <xf numFmtId="2" fontId="7" fillId="0" borderId="2" xfId="0" applyNumberFormat="1" applyFont="1" applyFill="1" applyBorder="1" applyAlignment="1">
      <alignment horizontal="right"/>
    </xf>
    <xf numFmtId="0" fontId="7" fillId="6" borderId="0" xfId="0" applyFont="1" applyFill="1" applyBorder="1" applyAlignment="1">
      <alignment horizontal="right"/>
    </xf>
    <xf numFmtId="4" fontId="6" fillId="3" borderId="2" xfId="0" applyNumberFormat="1" applyFont="1" applyFill="1" applyBorder="1"/>
    <xf numFmtId="4" fontId="6" fillId="0" borderId="5" xfId="0" applyNumberFormat="1" applyFont="1" applyFill="1" applyBorder="1"/>
    <xf numFmtId="4" fontId="6" fillId="0" borderId="1" xfId="0" applyNumberFormat="1" applyFont="1" applyFill="1" applyBorder="1"/>
    <xf numFmtId="0" fontId="7" fillId="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5" borderId="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7" fillId="7" borderId="0" xfId="0" applyFont="1" applyFill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4" fontId="6" fillId="6" borderId="1" xfId="0" applyNumberFormat="1" applyFont="1" applyFill="1" applyBorder="1" applyAlignment="1">
      <alignment horizontal="right"/>
    </xf>
    <xf numFmtId="4" fontId="6" fillId="6" borderId="2" xfId="0" applyNumberFormat="1" applyFont="1" applyFill="1" applyBorder="1" applyAlignment="1">
      <alignment horizontal="right"/>
    </xf>
    <xf numFmtId="4" fontId="6" fillId="7" borderId="2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Border="1"/>
    <xf numFmtId="4" fontId="6" fillId="5" borderId="2" xfId="0" applyNumberFormat="1" applyFont="1" applyFill="1" applyBorder="1"/>
    <xf numFmtId="4" fontId="13" fillId="0" borderId="7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right"/>
    </xf>
    <xf numFmtId="4" fontId="6" fillId="8" borderId="1" xfId="0" applyNumberFormat="1" applyFont="1" applyFill="1" applyBorder="1" applyAlignment="1">
      <alignment horizontal="right"/>
    </xf>
    <xf numFmtId="4" fontId="6" fillId="10" borderId="2" xfId="0" applyNumberFormat="1" applyFont="1" applyFill="1" applyBorder="1" applyAlignment="1">
      <alignment horizontal="right"/>
    </xf>
    <xf numFmtId="4" fontId="6" fillId="8" borderId="2" xfId="0" applyNumberFormat="1" applyFont="1" applyFill="1" applyBorder="1" applyAlignment="1">
      <alignment horizontal="right"/>
    </xf>
    <xf numFmtId="4" fontId="7" fillId="11" borderId="2" xfId="0" applyNumberFormat="1" applyFont="1" applyFill="1" applyBorder="1" applyAlignment="1">
      <alignment horizontal="right"/>
    </xf>
    <xf numFmtId="0" fontId="7" fillId="11" borderId="0" xfId="0" applyFont="1" applyFill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7" fillId="6" borderId="2" xfId="0" applyFont="1" applyFill="1" applyBorder="1" applyAlignment="1">
      <alignment horizontal="right"/>
    </xf>
    <xf numFmtId="4" fontId="6" fillId="6" borderId="0" xfId="0" applyNumberFormat="1" applyFont="1" applyFill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6" fillId="2" borderId="0" xfId="0" applyNumberFormat="1" applyFont="1" applyFill="1" applyBorder="1"/>
    <xf numFmtId="4" fontId="6" fillId="0" borderId="0" xfId="0" applyNumberFormat="1" applyFont="1" applyFill="1" applyBorder="1"/>
    <xf numFmtId="0" fontId="7" fillId="10" borderId="0" xfId="0" applyFont="1" applyFill="1" applyBorder="1" applyAlignment="1">
      <alignment horizontal="right"/>
    </xf>
    <xf numFmtId="0" fontId="2" fillId="0" borderId="0" xfId="0" applyFont="1" applyFill="1" applyBorder="1"/>
    <xf numFmtId="4" fontId="6" fillId="2" borderId="2" xfId="0" applyNumberFormat="1" applyFont="1" applyFill="1" applyBorder="1"/>
    <xf numFmtId="4" fontId="7" fillId="0" borderId="16" xfId="0" applyNumberFormat="1" applyFont="1" applyFill="1" applyBorder="1"/>
    <xf numFmtId="0" fontId="7" fillId="0" borderId="12" xfId="0" applyFont="1" applyFill="1" applyBorder="1"/>
    <xf numFmtId="0" fontId="8" fillId="0" borderId="0" xfId="0" applyFont="1"/>
    <xf numFmtId="4" fontId="7" fillId="0" borderId="17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FF66"/>
      <color rgb="FFFFFF99"/>
      <color rgb="FFFFCCCC"/>
      <color rgb="FFCCFF99"/>
      <color rgb="FFCCFFFF"/>
      <color rgb="FF99FFCC"/>
      <color rgb="FFCCCCFF"/>
      <color rgb="FFEAEAEA"/>
      <color rgb="FFFFC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0"/>
  <sheetViews>
    <sheetView topLeftCell="A4" zoomScale="90" zoomScaleNormal="90" workbookViewId="0">
      <pane xSplit="1" topLeftCell="B1" activePane="topRight" state="frozen"/>
      <selection pane="topRight" activeCell="F43" sqref="F43"/>
    </sheetView>
  </sheetViews>
  <sheetFormatPr defaultColWidth="9.1796875" defaultRowHeight="17.5" x14ac:dyDescent="0.35"/>
  <cols>
    <col min="1" max="1" width="53.7265625" style="12" customWidth="1"/>
    <col min="2" max="2" width="6" style="12" customWidth="1"/>
    <col min="3" max="3" width="20.7265625" style="12" customWidth="1"/>
    <col min="4" max="9" width="24.1796875" style="12" customWidth="1"/>
    <col min="10" max="16384" width="9.1796875" style="12"/>
  </cols>
  <sheetData>
    <row r="2" spans="1:10" ht="18" x14ac:dyDescent="0.4">
      <c r="A2" s="13" t="s">
        <v>126</v>
      </c>
      <c r="E2" s="69"/>
      <c r="F2" s="13" t="s">
        <v>95</v>
      </c>
    </row>
    <row r="3" spans="1:10" ht="18" thickBot="1" x14ac:dyDescent="0.4"/>
    <row r="4" spans="1:10" ht="18" thickTop="1" x14ac:dyDescent="0.35">
      <c r="A4" s="14" t="s">
        <v>0</v>
      </c>
      <c r="B4" s="14"/>
      <c r="C4" s="15" t="s">
        <v>57</v>
      </c>
      <c r="D4" s="15" t="s">
        <v>48</v>
      </c>
      <c r="E4" s="15" t="s">
        <v>131</v>
      </c>
      <c r="F4" s="15" t="s">
        <v>79</v>
      </c>
      <c r="G4" s="15" t="s">
        <v>50</v>
      </c>
      <c r="H4" s="15" t="s">
        <v>40</v>
      </c>
      <c r="I4" s="15" t="s">
        <v>54</v>
      </c>
    </row>
    <row r="5" spans="1:10" x14ac:dyDescent="0.35">
      <c r="A5" s="16" t="s">
        <v>1</v>
      </c>
      <c r="B5" s="17"/>
      <c r="C5" s="17" t="s">
        <v>89</v>
      </c>
      <c r="D5" s="17" t="s">
        <v>86</v>
      </c>
      <c r="E5" s="17" t="s">
        <v>127</v>
      </c>
      <c r="F5" s="17" t="s">
        <v>80</v>
      </c>
      <c r="G5" s="17" t="s">
        <v>58</v>
      </c>
      <c r="H5" s="17" t="s">
        <v>163</v>
      </c>
      <c r="I5" s="17" t="s">
        <v>185</v>
      </c>
    </row>
    <row r="6" spans="1:10" ht="18" thickBot="1" x14ac:dyDescent="0.4">
      <c r="A6" s="18"/>
      <c r="B6" s="18"/>
      <c r="C6" s="18" t="s">
        <v>90</v>
      </c>
      <c r="D6" s="18" t="s">
        <v>68</v>
      </c>
      <c r="E6" s="18" t="s">
        <v>128</v>
      </c>
      <c r="F6" s="18" t="s">
        <v>114</v>
      </c>
      <c r="G6" s="18" t="s">
        <v>65</v>
      </c>
      <c r="H6" s="18" t="s">
        <v>67</v>
      </c>
      <c r="I6" s="18" t="s">
        <v>186</v>
      </c>
    </row>
    <row r="7" spans="1:10" ht="18" thickTop="1" x14ac:dyDescent="0.35">
      <c r="A7" s="19"/>
      <c r="B7" s="20"/>
      <c r="C7" s="19"/>
      <c r="D7" s="21"/>
      <c r="E7" s="19"/>
      <c r="F7" s="20"/>
      <c r="G7" s="14"/>
      <c r="H7" s="22"/>
      <c r="I7" s="14"/>
      <c r="J7" s="23"/>
    </row>
    <row r="8" spans="1:10" x14ac:dyDescent="0.35">
      <c r="A8" s="24" t="s">
        <v>2</v>
      </c>
      <c r="B8" s="25" t="s">
        <v>3</v>
      </c>
      <c r="C8" s="26">
        <v>156900</v>
      </c>
      <c r="D8" s="26">
        <v>218500</v>
      </c>
      <c r="E8" s="26">
        <v>165900</v>
      </c>
      <c r="F8" s="26">
        <v>182300</v>
      </c>
      <c r="G8" s="26">
        <v>225200</v>
      </c>
      <c r="H8" s="26">
        <v>190700</v>
      </c>
      <c r="I8" s="26">
        <v>190995</v>
      </c>
    </row>
    <row r="9" spans="1:10" ht="18" thickBot="1" x14ac:dyDescent="0.4">
      <c r="A9" s="27" t="s">
        <v>4</v>
      </c>
      <c r="B9" s="28"/>
      <c r="C9" s="29">
        <f t="shared" ref="C9:I9" si="0">(C50/C8)</f>
        <v>0.40146596558317399</v>
      </c>
      <c r="D9" s="29">
        <f t="shared" si="0"/>
        <v>0.29229336384439353</v>
      </c>
      <c r="E9" s="29">
        <f t="shared" si="0"/>
        <v>0.39897040385774563</v>
      </c>
      <c r="F9" s="30">
        <f t="shared" si="0"/>
        <v>0.39438184311574326</v>
      </c>
      <c r="G9" s="30">
        <f t="shared" si="0"/>
        <v>0.34719076376554175</v>
      </c>
      <c r="H9" s="30">
        <f t="shared" si="0"/>
        <v>0.41611840587309912</v>
      </c>
      <c r="I9" s="30">
        <f t="shared" si="0"/>
        <v>0.69917542344040429</v>
      </c>
    </row>
    <row r="10" spans="1:10" ht="18" thickTop="1" x14ac:dyDescent="0.35">
      <c r="A10" s="31"/>
      <c r="B10" s="31"/>
      <c r="C10" s="32"/>
      <c r="D10" s="47"/>
      <c r="E10" s="47"/>
      <c r="F10" s="47"/>
      <c r="G10" s="47"/>
      <c r="H10" s="47"/>
      <c r="I10" s="32"/>
    </row>
    <row r="11" spans="1:10" x14ac:dyDescent="0.35">
      <c r="A11" s="33" t="s">
        <v>5</v>
      </c>
      <c r="B11" s="25" t="s">
        <v>3</v>
      </c>
      <c r="C11" s="73">
        <v>143.83000000000001</v>
      </c>
      <c r="D11" s="34">
        <v>281.75</v>
      </c>
      <c r="E11" s="34">
        <v>220.55</v>
      </c>
      <c r="F11" s="34">
        <v>128.21</v>
      </c>
      <c r="G11" s="26">
        <v>226.55</v>
      </c>
      <c r="H11" s="26">
        <v>350.5</v>
      </c>
      <c r="I11" s="63">
        <v>151.32</v>
      </c>
    </row>
    <row r="12" spans="1:10" x14ac:dyDescent="0.35">
      <c r="A12" s="33" t="s">
        <v>6</v>
      </c>
      <c r="B12" s="25" t="s">
        <v>3</v>
      </c>
      <c r="C12" s="73">
        <v>84.33</v>
      </c>
      <c r="D12" s="34">
        <v>142.93</v>
      </c>
      <c r="E12" s="34">
        <v>120.52</v>
      </c>
      <c r="F12" s="34">
        <v>81.42</v>
      </c>
      <c r="G12" s="34">
        <v>191.48</v>
      </c>
      <c r="H12" s="26">
        <v>109.2</v>
      </c>
      <c r="I12" s="63">
        <v>234</v>
      </c>
    </row>
    <row r="13" spans="1:10" x14ac:dyDescent="0.35">
      <c r="A13" s="33" t="s">
        <v>37</v>
      </c>
      <c r="B13" s="25" t="s">
        <v>3</v>
      </c>
      <c r="C13" s="73">
        <v>154.69</v>
      </c>
      <c r="D13" s="34">
        <v>181.88</v>
      </c>
      <c r="E13" s="34">
        <v>241.71</v>
      </c>
      <c r="F13" s="34">
        <v>435.54</v>
      </c>
      <c r="G13" s="34">
        <v>553.15</v>
      </c>
      <c r="H13" s="26" t="s">
        <v>84</v>
      </c>
      <c r="I13" s="63">
        <v>481.16</v>
      </c>
    </row>
    <row r="14" spans="1:10" x14ac:dyDescent="0.35">
      <c r="A14" s="33" t="s">
        <v>7</v>
      </c>
      <c r="B14" s="25" t="s">
        <v>3</v>
      </c>
      <c r="C14" s="73">
        <v>68.8</v>
      </c>
      <c r="D14" s="34">
        <v>91.71</v>
      </c>
      <c r="E14" s="34">
        <v>236.3</v>
      </c>
      <c r="F14" s="34">
        <v>64.3</v>
      </c>
      <c r="G14" s="34">
        <v>76.709999999999994</v>
      </c>
      <c r="H14" s="26">
        <v>75</v>
      </c>
      <c r="I14" s="63">
        <v>370.49</v>
      </c>
    </row>
    <row r="15" spans="1:10" x14ac:dyDescent="0.35">
      <c r="A15" s="33" t="s">
        <v>63</v>
      </c>
      <c r="B15" s="25" t="s">
        <v>3</v>
      </c>
      <c r="C15" s="73" t="s">
        <v>84</v>
      </c>
      <c r="D15" s="26" t="s">
        <v>84</v>
      </c>
      <c r="E15" s="34" t="s">
        <v>84</v>
      </c>
      <c r="F15" s="34" t="s">
        <v>84</v>
      </c>
      <c r="G15" s="34" t="s">
        <v>84</v>
      </c>
      <c r="H15" s="26" t="s">
        <v>84</v>
      </c>
      <c r="I15" s="118" t="s">
        <v>84</v>
      </c>
    </row>
    <row r="16" spans="1:10" x14ac:dyDescent="0.35">
      <c r="A16" s="33" t="s">
        <v>8</v>
      </c>
      <c r="B16" s="25" t="s">
        <v>3</v>
      </c>
      <c r="C16" s="73">
        <v>217.29</v>
      </c>
      <c r="D16" s="34">
        <v>132.25</v>
      </c>
      <c r="E16" s="34">
        <v>768.4</v>
      </c>
      <c r="F16" s="34">
        <v>139.6</v>
      </c>
      <c r="G16" s="34">
        <v>234.6</v>
      </c>
      <c r="H16" s="26">
        <v>351.64</v>
      </c>
      <c r="I16" s="63">
        <v>224.34</v>
      </c>
    </row>
    <row r="17" spans="1:9" x14ac:dyDescent="0.35">
      <c r="A17" s="36" t="s">
        <v>9</v>
      </c>
      <c r="B17" s="37" t="s">
        <v>3</v>
      </c>
      <c r="C17" s="38">
        <v>1034.76</v>
      </c>
      <c r="D17" s="74">
        <v>1324.8</v>
      </c>
      <c r="E17" s="35">
        <v>1384.08</v>
      </c>
      <c r="F17" s="74">
        <v>1724.32</v>
      </c>
      <c r="G17" s="74">
        <v>1004.53</v>
      </c>
      <c r="H17" s="47">
        <v>1733.96</v>
      </c>
      <c r="I17" s="38">
        <v>1625.39</v>
      </c>
    </row>
    <row r="18" spans="1:9" ht="18" thickBot="1" x14ac:dyDescent="0.4">
      <c r="A18" s="36" t="s">
        <v>10</v>
      </c>
      <c r="B18" s="37" t="s">
        <v>3</v>
      </c>
      <c r="C18" s="40">
        <v>1344.6</v>
      </c>
      <c r="D18" s="40">
        <v>1012.86</v>
      </c>
      <c r="E18" s="41">
        <v>1084.76</v>
      </c>
      <c r="F18" s="40">
        <v>1140.67</v>
      </c>
      <c r="G18" s="40">
        <v>1454.75</v>
      </c>
      <c r="H18" s="42">
        <v>835.25</v>
      </c>
      <c r="I18" s="40">
        <v>1064.44</v>
      </c>
    </row>
    <row r="19" spans="1:9" ht="18" thickBot="1" x14ac:dyDescent="0.4">
      <c r="A19" s="43" t="s">
        <v>11</v>
      </c>
      <c r="B19" s="44" t="s">
        <v>3</v>
      </c>
      <c r="C19" s="45">
        <f t="shared" ref="C19:I19" si="1">SUM(C11:C18)</f>
        <v>3048.3</v>
      </c>
      <c r="D19" s="45">
        <f t="shared" si="1"/>
        <v>3168.18</v>
      </c>
      <c r="E19" s="45">
        <f t="shared" si="1"/>
        <v>4056.3199999999997</v>
      </c>
      <c r="F19" s="45">
        <f t="shared" si="1"/>
        <v>3714.06</v>
      </c>
      <c r="G19" s="45">
        <f t="shared" si="1"/>
        <v>3741.7699999999995</v>
      </c>
      <c r="H19" s="45">
        <f t="shared" si="1"/>
        <v>3455.55</v>
      </c>
      <c r="I19" s="45">
        <f t="shared" si="1"/>
        <v>4151.1399999999994</v>
      </c>
    </row>
    <row r="20" spans="1:9" x14ac:dyDescent="0.35">
      <c r="A20" s="46"/>
      <c r="B20" s="19"/>
      <c r="C20" s="47"/>
      <c r="D20" s="47"/>
      <c r="E20" s="47"/>
      <c r="F20" s="47"/>
      <c r="G20" s="47"/>
      <c r="H20" s="47"/>
      <c r="I20" s="47"/>
    </row>
    <row r="21" spans="1:9" x14ac:dyDescent="0.35">
      <c r="A21" s="33" t="s">
        <v>16</v>
      </c>
      <c r="B21" s="25" t="s">
        <v>3</v>
      </c>
      <c r="C21" s="48">
        <v>1825.59</v>
      </c>
      <c r="D21" s="49">
        <v>897</v>
      </c>
      <c r="E21" s="49">
        <v>725.66</v>
      </c>
      <c r="F21" s="48">
        <v>1165.8699999999999</v>
      </c>
      <c r="G21" s="48">
        <v>1299.5</v>
      </c>
      <c r="H21" s="50">
        <v>1122.26</v>
      </c>
      <c r="I21" s="48">
        <v>1550.82</v>
      </c>
    </row>
    <row r="22" spans="1:9" x14ac:dyDescent="0.35">
      <c r="A22" s="33" t="s">
        <v>15</v>
      </c>
      <c r="B22" s="25" t="s">
        <v>3</v>
      </c>
      <c r="C22" s="34">
        <v>1754.96</v>
      </c>
      <c r="D22" s="34">
        <v>1156.31</v>
      </c>
      <c r="E22" s="34">
        <v>1627.38</v>
      </c>
      <c r="F22" s="34">
        <v>1827.75</v>
      </c>
      <c r="G22" s="34">
        <v>1134.48</v>
      </c>
      <c r="H22" s="26">
        <v>1145.75</v>
      </c>
      <c r="I22" s="34">
        <v>2429.5100000000002</v>
      </c>
    </row>
    <row r="23" spans="1:9" x14ac:dyDescent="0.35">
      <c r="A23" s="33" t="s">
        <v>29</v>
      </c>
      <c r="B23" s="25" t="s">
        <v>3</v>
      </c>
      <c r="C23" s="51">
        <v>2414.4499999999998</v>
      </c>
      <c r="D23" s="51">
        <v>945.01</v>
      </c>
      <c r="E23" s="51">
        <v>1271.47</v>
      </c>
      <c r="F23" s="51">
        <v>1171.94</v>
      </c>
      <c r="G23" s="51">
        <v>1730.75</v>
      </c>
      <c r="H23" s="52">
        <v>980.75</v>
      </c>
      <c r="I23" s="51">
        <v>2919.74</v>
      </c>
    </row>
    <row r="24" spans="1:9" x14ac:dyDescent="0.35">
      <c r="A24" s="33" t="s">
        <v>12</v>
      </c>
      <c r="B24" s="25" t="s">
        <v>3</v>
      </c>
      <c r="C24" s="34">
        <v>1544.55</v>
      </c>
      <c r="D24" s="34">
        <v>1391.38</v>
      </c>
      <c r="E24" s="34">
        <v>1911.96</v>
      </c>
      <c r="F24" s="34">
        <v>1124.9000000000001</v>
      </c>
      <c r="G24" s="34">
        <v>1134.48</v>
      </c>
      <c r="H24" s="26">
        <v>1688.97</v>
      </c>
      <c r="I24" s="34">
        <v>2523.65</v>
      </c>
    </row>
    <row r="25" spans="1:9" x14ac:dyDescent="0.35">
      <c r="A25" s="33" t="s">
        <v>13</v>
      </c>
      <c r="B25" s="25" t="s">
        <v>3</v>
      </c>
      <c r="C25" s="34">
        <v>1544.55</v>
      </c>
      <c r="D25" s="34">
        <v>1359.3</v>
      </c>
      <c r="E25" s="34">
        <v>1790.09</v>
      </c>
      <c r="F25" s="34">
        <v>665.94</v>
      </c>
      <c r="G25" s="34">
        <v>1851.5</v>
      </c>
      <c r="H25" s="26">
        <v>1595.07</v>
      </c>
      <c r="I25" s="34">
        <v>1759.74</v>
      </c>
    </row>
    <row r="26" spans="1:9" ht="18" thickBot="1" x14ac:dyDescent="0.4">
      <c r="A26" s="33" t="s">
        <v>14</v>
      </c>
      <c r="B26" s="25" t="s">
        <v>3</v>
      </c>
      <c r="C26" s="34">
        <v>366.69</v>
      </c>
      <c r="D26" s="34">
        <v>438.15</v>
      </c>
      <c r="E26" s="34">
        <v>233.68</v>
      </c>
      <c r="F26" s="34">
        <v>479.77</v>
      </c>
      <c r="G26" s="34">
        <v>959.1</v>
      </c>
      <c r="H26" s="26">
        <v>500.38</v>
      </c>
      <c r="I26" s="34">
        <v>617.14</v>
      </c>
    </row>
    <row r="27" spans="1:9" ht="18" thickBot="1" x14ac:dyDescent="0.4">
      <c r="A27" s="43" t="s">
        <v>18</v>
      </c>
      <c r="B27" s="44" t="s">
        <v>3</v>
      </c>
      <c r="C27" s="45">
        <f>SUM(C21:C26)</f>
        <v>9450.7900000000009</v>
      </c>
      <c r="D27" s="45">
        <f>SUM(D21:D26)</f>
        <v>6187.15</v>
      </c>
      <c r="E27" s="45">
        <f>SUM(E21:E26)</f>
        <v>7560.2400000000007</v>
      </c>
      <c r="F27" s="45">
        <f>SUM(F21:F26)+SUM(SUM(F21:F26))</f>
        <v>12872.34</v>
      </c>
      <c r="G27" s="45">
        <f>SUM(G21:G26)</f>
        <v>8109.8099999999995</v>
      </c>
      <c r="H27" s="45">
        <f>SUM(H21:H26)</f>
        <v>7033.18</v>
      </c>
      <c r="I27" s="45">
        <f>SUM(I21:I26)</f>
        <v>11800.599999999999</v>
      </c>
    </row>
    <row r="28" spans="1:9" x14ac:dyDescent="0.35">
      <c r="A28" s="31"/>
      <c r="B28" s="17"/>
      <c r="C28" s="32"/>
      <c r="D28" s="32"/>
      <c r="E28" s="32"/>
      <c r="F28" s="32"/>
      <c r="G28" s="32"/>
      <c r="H28" s="32"/>
      <c r="I28" s="32"/>
    </row>
    <row r="29" spans="1:9" x14ac:dyDescent="0.35">
      <c r="A29" s="33" t="s">
        <v>21</v>
      </c>
      <c r="B29" s="17" t="s">
        <v>3</v>
      </c>
      <c r="C29" s="35">
        <v>5033.1000000000004</v>
      </c>
      <c r="D29" s="35">
        <v>4156.46</v>
      </c>
      <c r="E29" s="35">
        <v>4603.34</v>
      </c>
      <c r="F29" s="35">
        <v>3685.49</v>
      </c>
      <c r="G29" s="35">
        <v>6428.5</v>
      </c>
      <c r="H29" s="32">
        <v>7312.31</v>
      </c>
      <c r="I29" s="35">
        <v>8445.2999999999993</v>
      </c>
    </row>
    <row r="30" spans="1:9" x14ac:dyDescent="0.35">
      <c r="A30" s="33" t="s">
        <v>19</v>
      </c>
      <c r="B30" s="25" t="s">
        <v>3</v>
      </c>
      <c r="C30" s="34">
        <v>2475.16</v>
      </c>
      <c r="D30" s="34">
        <v>1844.6</v>
      </c>
      <c r="E30" s="34">
        <v>1617.6</v>
      </c>
      <c r="F30" s="34">
        <v>2677.29</v>
      </c>
      <c r="G30" s="34">
        <v>2415</v>
      </c>
      <c r="H30" s="26">
        <v>2122.46</v>
      </c>
      <c r="I30" s="34">
        <v>6127.58</v>
      </c>
    </row>
    <row r="31" spans="1:9" x14ac:dyDescent="0.35">
      <c r="A31" s="33" t="s">
        <v>22</v>
      </c>
      <c r="B31" s="25" t="s">
        <v>3</v>
      </c>
      <c r="C31" s="34">
        <v>961.64</v>
      </c>
      <c r="D31" s="34">
        <v>2954.04</v>
      </c>
      <c r="E31" s="34">
        <v>1010.6</v>
      </c>
      <c r="F31" s="34">
        <v>2070.08</v>
      </c>
      <c r="G31" s="34">
        <v>2024</v>
      </c>
      <c r="H31" s="26">
        <v>3188.95</v>
      </c>
      <c r="I31" s="34">
        <v>3682.7</v>
      </c>
    </row>
    <row r="32" spans="1:9" x14ac:dyDescent="0.35">
      <c r="A32" s="33" t="s">
        <v>30</v>
      </c>
      <c r="B32" s="25" t="s">
        <v>3</v>
      </c>
      <c r="C32" s="34">
        <v>1212.74</v>
      </c>
      <c r="D32" s="34">
        <v>1320.67</v>
      </c>
      <c r="E32" s="34">
        <v>1358.63</v>
      </c>
      <c r="F32" s="34">
        <v>2434.02</v>
      </c>
      <c r="G32" s="34">
        <v>1558.25</v>
      </c>
      <c r="H32" s="26">
        <v>2158.38</v>
      </c>
      <c r="I32" s="34">
        <v>3812.94</v>
      </c>
    </row>
    <row r="33" spans="1:9" x14ac:dyDescent="0.35">
      <c r="A33" s="33" t="s">
        <v>25</v>
      </c>
      <c r="B33" s="25" t="s">
        <v>3</v>
      </c>
      <c r="C33" s="34">
        <v>1321.36</v>
      </c>
      <c r="D33" s="34">
        <v>4636.4399999999996</v>
      </c>
      <c r="E33" s="34">
        <v>1697.76</v>
      </c>
      <c r="F33" s="34">
        <v>651.95000000000005</v>
      </c>
      <c r="G33" s="34">
        <v>817.08</v>
      </c>
      <c r="H33" s="26">
        <v>1192.5</v>
      </c>
      <c r="I33" s="34">
        <v>2896.11</v>
      </c>
    </row>
    <row r="34" spans="1:9" x14ac:dyDescent="0.35">
      <c r="A34" s="33" t="s">
        <v>38</v>
      </c>
      <c r="B34" s="25" t="s">
        <v>3</v>
      </c>
      <c r="C34" s="34">
        <v>2179.91</v>
      </c>
      <c r="D34" s="34">
        <v>2688.73</v>
      </c>
      <c r="E34" s="34">
        <v>4651.12</v>
      </c>
      <c r="F34" s="34">
        <v>2554.12</v>
      </c>
      <c r="G34" s="34">
        <v>3174</v>
      </c>
      <c r="H34" s="26">
        <v>2556.9</v>
      </c>
      <c r="I34" s="34">
        <v>7605.39</v>
      </c>
    </row>
    <row r="35" spans="1:9" x14ac:dyDescent="0.35">
      <c r="A35" s="36" t="s">
        <v>26</v>
      </c>
      <c r="B35" s="25" t="s">
        <v>3</v>
      </c>
      <c r="C35" s="34">
        <v>2264.5</v>
      </c>
      <c r="D35" s="34">
        <v>3079.93</v>
      </c>
      <c r="E35" s="34">
        <v>5240.6400000000003</v>
      </c>
      <c r="F35" s="34">
        <v>2456.61</v>
      </c>
      <c r="G35" s="34">
        <v>1667.5</v>
      </c>
      <c r="H35" s="26">
        <v>3075.55</v>
      </c>
      <c r="I35" s="34">
        <v>5904.54</v>
      </c>
    </row>
    <row r="36" spans="1:9" x14ac:dyDescent="0.35">
      <c r="A36" s="36" t="s">
        <v>39</v>
      </c>
      <c r="B36" s="25" t="s">
        <v>3</v>
      </c>
      <c r="C36" s="34">
        <v>5449.77</v>
      </c>
      <c r="D36" s="34">
        <v>3808.56</v>
      </c>
      <c r="E36" s="34">
        <v>3764.08</v>
      </c>
      <c r="F36" s="34">
        <v>4209.75</v>
      </c>
      <c r="G36" s="34">
        <v>6773.5</v>
      </c>
      <c r="H36" s="26">
        <v>2347.35</v>
      </c>
      <c r="I36" s="34">
        <v>7214.65</v>
      </c>
    </row>
    <row r="37" spans="1:9" x14ac:dyDescent="0.35">
      <c r="A37" s="33" t="s">
        <v>17</v>
      </c>
      <c r="B37" s="25" t="s">
        <v>3</v>
      </c>
      <c r="C37" s="34">
        <v>3119.32</v>
      </c>
      <c r="D37" s="34">
        <v>2975.25</v>
      </c>
      <c r="E37" s="34">
        <v>2931.26</v>
      </c>
      <c r="F37" s="34">
        <v>3195.05</v>
      </c>
      <c r="G37" s="34">
        <v>1305.25</v>
      </c>
      <c r="H37" s="26">
        <v>3158.92</v>
      </c>
      <c r="I37" s="34">
        <v>9228.81</v>
      </c>
    </row>
    <row r="38" spans="1:9" x14ac:dyDescent="0.35">
      <c r="A38" s="33" t="s">
        <v>24</v>
      </c>
      <c r="B38" s="25" t="s">
        <v>3</v>
      </c>
      <c r="C38" s="34">
        <v>3763.79</v>
      </c>
      <c r="D38" s="34">
        <v>6754.12</v>
      </c>
      <c r="E38" s="34">
        <v>7821.58</v>
      </c>
      <c r="F38" s="34">
        <v>6983.5</v>
      </c>
      <c r="G38" s="34">
        <v>6313.5</v>
      </c>
      <c r="H38" s="26">
        <v>9388.5400000000009</v>
      </c>
      <c r="I38" s="34">
        <v>8330.74</v>
      </c>
    </row>
    <row r="39" spans="1:9" x14ac:dyDescent="0.35">
      <c r="A39" s="33" t="s">
        <v>31</v>
      </c>
      <c r="B39" s="25" t="s">
        <v>3</v>
      </c>
      <c r="C39" s="63">
        <v>3763.79</v>
      </c>
      <c r="D39" s="34">
        <v>3682.86</v>
      </c>
      <c r="E39" s="34">
        <v>7510.56</v>
      </c>
      <c r="F39" s="34">
        <v>6607.3</v>
      </c>
      <c r="G39" s="34">
        <v>7774</v>
      </c>
      <c r="H39" s="26">
        <v>8526.56</v>
      </c>
      <c r="I39" s="34">
        <v>7331.64</v>
      </c>
    </row>
    <row r="40" spans="1:9" x14ac:dyDescent="0.35">
      <c r="A40" s="33" t="s">
        <v>32</v>
      </c>
      <c r="B40" s="25" t="s">
        <v>3</v>
      </c>
      <c r="C40" s="34">
        <v>1862.57</v>
      </c>
      <c r="D40" s="34">
        <v>652.74</v>
      </c>
      <c r="E40" s="34">
        <v>835.46</v>
      </c>
      <c r="F40" s="34">
        <v>822.1</v>
      </c>
      <c r="G40" s="34">
        <v>778.55</v>
      </c>
      <c r="H40" s="26">
        <v>2069.11</v>
      </c>
      <c r="I40" s="34">
        <v>3466.31</v>
      </c>
    </row>
    <row r="41" spans="1:9" x14ac:dyDescent="0.35">
      <c r="A41" s="33" t="s">
        <v>20</v>
      </c>
      <c r="B41" s="25" t="s">
        <v>3</v>
      </c>
      <c r="C41" s="34">
        <v>2196.4499999999998</v>
      </c>
      <c r="D41" s="34">
        <v>1693.95</v>
      </c>
      <c r="E41" s="34">
        <v>1617.6</v>
      </c>
      <c r="F41" s="34">
        <v>3590.89</v>
      </c>
      <c r="G41" s="34">
        <v>2857.75</v>
      </c>
      <c r="H41" s="26">
        <v>3716.35</v>
      </c>
      <c r="I41" s="34">
        <v>5641.82</v>
      </c>
    </row>
    <row r="42" spans="1:9" x14ac:dyDescent="0.35">
      <c r="A42" s="33" t="s">
        <v>33</v>
      </c>
      <c r="B42" s="25" t="s">
        <v>3</v>
      </c>
      <c r="C42" s="34">
        <v>5559.46</v>
      </c>
      <c r="D42" s="34">
        <v>6032.91</v>
      </c>
      <c r="E42" s="34">
        <v>1963.88</v>
      </c>
      <c r="F42" s="34">
        <v>5917.43</v>
      </c>
      <c r="G42" s="34">
        <v>8360.5</v>
      </c>
      <c r="H42" s="26">
        <v>8288.2999999999993</v>
      </c>
      <c r="I42" s="34">
        <v>14169.85</v>
      </c>
    </row>
    <row r="43" spans="1:9" x14ac:dyDescent="0.35">
      <c r="A43" s="33" t="s">
        <v>23</v>
      </c>
      <c r="B43" s="25" t="s">
        <v>3</v>
      </c>
      <c r="C43" s="34">
        <v>5798.83</v>
      </c>
      <c r="D43" s="34">
        <v>5333.7</v>
      </c>
      <c r="E43" s="34">
        <v>5549.19</v>
      </c>
      <c r="F43" s="34">
        <v>5032.96</v>
      </c>
      <c r="G43" s="34">
        <v>8865.15</v>
      </c>
      <c r="H43" s="26">
        <v>6511.2</v>
      </c>
      <c r="I43" s="34">
        <v>11940.34</v>
      </c>
    </row>
    <row r="44" spans="1:9" x14ac:dyDescent="0.35">
      <c r="A44" s="33" t="s">
        <v>34</v>
      </c>
      <c r="B44" s="25" t="s">
        <v>3</v>
      </c>
      <c r="C44" s="34">
        <v>1179.6199999999999</v>
      </c>
      <c r="D44" s="34">
        <v>1581.03</v>
      </c>
      <c r="E44" s="34">
        <v>1066.94</v>
      </c>
      <c r="F44" s="34">
        <v>989.03</v>
      </c>
      <c r="G44" s="34">
        <v>1788.25</v>
      </c>
      <c r="H44" s="26">
        <v>1891.1</v>
      </c>
      <c r="I44" s="34">
        <v>4834.38</v>
      </c>
    </row>
    <row r="45" spans="1:9" x14ac:dyDescent="0.35">
      <c r="A45" s="53" t="s">
        <v>35</v>
      </c>
      <c r="B45" s="25" t="s">
        <v>3</v>
      </c>
      <c r="C45" s="34">
        <v>2348.91</v>
      </c>
      <c r="D45" s="34">
        <v>1314.78</v>
      </c>
      <c r="E45" s="34">
        <v>1332.39</v>
      </c>
      <c r="F45" s="34">
        <v>1431.84</v>
      </c>
      <c r="G45" s="34">
        <v>3435</v>
      </c>
      <c r="H45" s="26">
        <v>1360.57</v>
      </c>
      <c r="I45" s="38">
        <v>6954.17</v>
      </c>
    </row>
    <row r="46" spans="1:9" x14ac:dyDescent="0.35">
      <c r="A46" s="33" t="s">
        <v>129</v>
      </c>
      <c r="B46" s="25" t="s">
        <v>3</v>
      </c>
      <c r="C46" s="38" t="s">
        <v>84</v>
      </c>
      <c r="D46" s="38" t="s">
        <v>84</v>
      </c>
      <c r="E46" s="38" t="s">
        <v>84</v>
      </c>
      <c r="F46" s="34" t="s">
        <v>84</v>
      </c>
      <c r="G46" s="34" t="s">
        <v>84</v>
      </c>
      <c r="H46" s="34" t="s">
        <v>84</v>
      </c>
      <c r="I46" s="34" t="s">
        <v>84</v>
      </c>
    </row>
    <row r="47" spans="1:9" ht="18" thickBot="1" x14ac:dyDescent="0.4">
      <c r="A47" s="46" t="s">
        <v>130</v>
      </c>
      <c r="B47" s="37" t="s">
        <v>3</v>
      </c>
      <c r="C47" s="38" t="s">
        <v>84</v>
      </c>
      <c r="D47" s="38" t="s">
        <v>84</v>
      </c>
      <c r="E47" s="38" t="s">
        <v>84</v>
      </c>
      <c r="F47" s="38" t="s">
        <v>84</v>
      </c>
      <c r="G47" s="38" t="s">
        <v>84</v>
      </c>
      <c r="H47" s="72" t="s">
        <v>84</v>
      </c>
      <c r="I47" s="38" t="s">
        <v>84</v>
      </c>
    </row>
    <row r="48" spans="1:9" ht="18" thickBot="1" x14ac:dyDescent="0.4">
      <c r="A48" s="43" t="s">
        <v>134</v>
      </c>
      <c r="B48" s="44" t="s">
        <v>3</v>
      </c>
      <c r="C48" s="45">
        <f t="shared" ref="C48:I48" si="2">SUM(C29:C47)</f>
        <v>50490.92</v>
      </c>
      <c r="D48" s="45">
        <f t="shared" si="2"/>
        <v>54510.76999999999</v>
      </c>
      <c r="E48" s="45">
        <f t="shared" si="2"/>
        <v>54572.630000000005</v>
      </c>
      <c r="F48" s="45">
        <f t="shared" si="2"/>
        <v>55309.409999999996</v>
      </c>
      <c r="G48" s="45">
        <f t="shared" si="2"/>
        <v>66335.78</v>
      </c>
      <c r="H48" s="45">
        <f t="shared" si="2"/>
        <v>68865.05</v>
      </c>
      <c r="I48" s="45">
        <f t="shared" si="2"/>
        <v>117587.27</v>
      </c>
    </row>
    <row r="49" spans="1:9" ht="18" thickBot="1" x14ac:dyDescent="0.4">
      <c r="A49" s="127"/>
      <c r="B49" s="64"/>
      <c r="C49" s="65"/>
      <c r="D49" s="66"/>
      <c r="E49" s="65"/>
      <c r="F49" s="65"/>
      <c r="G49" s="67"/>
      <c r="H49" s="68"/>
      <c r="I49" s="67"/>
    </row>
    <row r="50" spans="1:9" ht="18.5" thickTop="1" thickBot="1" x14ac:dyDescent="0.4">
      <c r="A50" s="128" t="s">
        <v>146</v>
      </c>
      <c r="B50" s="54" t="s">
        <v>3</v>
      </c>
      <c r="C50" s="55">
        <f t="shared" ref="C50:I50" si="3">SUM(C19+C27+C48)</f>
        <v>62990.009999999995</v>
      </c>
      <c r="D50" s="55">
        <f t="shared" si="3"/>
        <v>63866.099999999991</v>
      </c>
      <c r="E50" s="55">
        <f t="shared" si="3"/>
        <v>66189.19</v>
      </c>
      <c r="F50" s="55">
        <f t="shared" si="3"/>
        <v>71895.81</v>
      </c>
      <c r="G50" s="55">
        <f t="shared" si="3"/>
        <v>78187.360000000001</v>
      </c>
      <c r="H50" s="55">
        <f t="shared" si="3"/>
        <v>79353.78</v>
      </c>
      <c r="I50" s="55">
        <f t="shared" si="3"/>
        <v>133539.01</v>
      </c>
    </row>
    <row r="51" spans="1:9" ht="18" thickTop="1" x14ac:dyDescent="0.35">
      <c r="C51" s="56"/>
      <c r="E51" s="56"/>
      <c r="F51" s="56"/>
      <c r="H51" s="56"/>
    </row>
    <row r="52" spans="1:9" x14ac:dyDescent="0.35">
      <c r="A52" s="70"/>
      <c r="C52" s="57" t="s">
        <v>42</v>
      </c>
      <c r="D52" s="57" t="s">
        <v>42</v>
      </c>
      <c r="E52" s="57" t="s">
        <v>42</v>
      </c>
      <c r="F52" s="57" t="s">
        <v>42</v>
      </c>
      <c r="G52" s="57" t="s">
        <v>42</v>
      </c>
      <c r="H52" s="57" t="s">
        <v>42</v>
      </c>
      <c r="I52" s="57" t="s">
        <v>42</v>
      </c>
    </row>
    <row r="53" spans="1:9" x14ac:dyDescent="0.35">
      <c r="C53" s="59" t="s">
        <v>60</v>
      </c>
      <c r="D53" s="60" t="s">
        <v>44</v>
      </c>
      <c r="E53" s="60" t="s">
        <v>44</v>
      </c>
      <c r="F53" s="59" t="s">
        <v>60</v>
      </c>
      <c r="G53" s="59" t="s">
        <v>60</v>
      </c>
      <c r="H53" s="59" t="s">
        <v>60</v>
      </c>
      <c r="I53" s="59" t="s">
        <v>60</v>
      </c>
    </row>
    <row r="54" spans="1:9" x14ac:dyDescent="0.35">
      <c r="C54" s="62" t="s">
        <v>43</v>
      </c>
      <c r="D54" s="62" t="s">
        <v>43</v>
      </c>
      <c r="E54" s="62" t="s">
        <v>43</v>
      </c>
      <c r="F54" s="62" t="s">
        <v>43</v>
      </c>
      <c r="G54" s="62" t="s">
        <v>43</v>
      </c>
      <c r="H54" s="62" t="s">
        <v>43</v>
      </c>
      <c r="I54" s="62" t="s">
        <v>43</v>
      </c>
    </row>
    <row r="55" spans="1:9" x14ac:dyDescent="0.35">
      <c r="C55" s="56"/>
      <c r="D55" s="56"/>
      <c r="E55" s="56"/>
      <c r="F55" s="56"/>
      <c r="I55" s="56"/>
    </row>
    <row r="57" spans="1:9" x14ac:dyDescent="0.35">
      <c r="C57" s="12" t="s">
        <v>82</v>
      </c>
    </row>
    <row r="58" spans="1:9" x14ac:dyDescent="0.35">
      <c r="C58" s="56"/>
    </row>
    <row r="59" spans="1:9" x14ac:dyDescent="0.35">
      <c r="C59" s="56"/>
    </row>
    <row r="60" spans="1:9" x14ac:dyDescent="0.35">
      <c r="C60" s="56"/>
    </row>
  </sheetData>
  <sortState columnSort="1" ref="C2:I60">
    <sortCondition ref="C50:I50"/>
  </sortState>
  <phoneticPr fontId="0" type="noConversion"/>
  <pageMargins left="0.74803149606299202" right="0.74803149606299202" top="0.98425196850393704" bottom="0.98425196850393704" header="0.511811023622047" footer="0.511811023622047"/>
  <pageSetup paperSize="9" scale="5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zoomScale="90" zoomScaleNormal="90" zoomScaleSheetLayoutView="100" workbookViewId="0">
      <pane xSplit="1" topLeftCell="B1" activePane="topRight" state="frozen"/>
      <selection pane="topRight" activeCell="C5" sqref="C5"/>
    </sheetView>
  </sheetViews>
  <sheetFormatPr defaultColWidth="9.1796875" defaultRowHeight="15.75" customHeight="1" x14ac:dyDescent="0.35"/>
  <cols>
    <col min="1" max="1" width="53.81640625" style="12" customWidth="1"/>
    <col min="2" max="2" width="6" style="12" customWidth="1"/>
    <col min="3" max="9" width="23.453125" style="12" customWidth="1"/>
    <col min="10" max="16384" width="9.1796875" style="12"/>
  </cols>
  <sheetData>
    <row r="1" spans="1:9" ht="12.75" customHeight="1" x14ac:dyDescent="0.35">
      <c r="A1" s="76"/>
      <c r="B1" s="76"/>
      <c r="C1" s="76"/>
      <c r="D1" s="76"/>
      <c r="E1" s="76"/>
      <c r="F1" s="76"/>
      <c r="G1" s="76"/>
    </row>
    <row r="2" spans="1:9" ht="15.75" customHeight="1" x14ac:dyDescent="0.35">
      <c r="A2" s="77" t="s">
        <v>126</v>
      </c>
      <c r="B2" s="76"/>
      <c r="D2" s="76"/>
      <c r="E2" s="77"/>
      <c r="F2" s="77" t="s">
        <v>71</v>
      </c>
      <c r="G2" s="76"/>
      <c r="H2" s="77"/>
    </row>
    <row r="3" spans="1:9" ht="18.75" customHeight="1" thickBot="1" x14ac:dyDescent="0.4">
      <c r="A3" s="76"/>
      <c r="B3" s="76"/>
      <c r="D3" s="76"/>
      <c r="E3" s="76"/>
      <c r="F3" s="76"/>
      <c r="G3" s="76"/>
      <c r="H3" s="76"/>
    </row>
    <row r="4" spans="1:9" ht="18.75" customHeight="1" thickTop="1" x14ac:dyDescent="0.35">
      <c r="A4" s="14" t="s">
        <v>0</v>
      </c>
      <c r="B4" s="14"/>
      <c r="C4" s="15" t="s">
        <v>53</v>
      </c>
      <c r="D4" s="15" t="s">
        <v>41</v>
      </c>
      <c r="E4" s="15" t="s">
        <v>48</v>
      </c>
      <c r="F4" s="15" t="s">
        <v>57</v>
      </c>
      <c r="G4" s="15" t="s">
        <v>110</v>
      </c>
      <c r="H4" s="15" t="s">
        <v>50</v>
      </c>
      <c r="I4" s="15" t="s">
        <v>124</v>
      </c>
    </row>
    <row r="5" spans="1:9" ht="18.75" customHeight="1" x14ac:dyDescent="0.35">
      <c r="A5" s="16" t="s">
        <v>1</v>
      </c>
      <c r="B5" s="17"/>
      <c r="C5" s="17" t="s">
        <v>204</v>
      </c>
      <c r="D5" s="17" t="s">
        <v>161</v>
      </c>
      <c r="E5" s="17" t="s">
        <v>76</v>
      </c>
      <c r="F5" s="17" t="s">
        <v>106</v>
      </c>
      <c r="G5" s="17" t="s">
        <v>111</v>
      </c>
      <c r="H5" s="17" t="s">
        <v>100</v>
      </c>
      <c r="I5" s="17" t="s">
        <v>136</v>
      </c>
    </row>
    <row r="6" spans="1:9" ht="18.75" customHeight="1" thickBot="1" x14ac:dyDescent="0.4">
      <c r="A6" s="18"/>
      <c r="B6" s="18"/>
      <c r="C6" s="18" t="s">
        <v>184</v>
      </c>
      <c r="D6" s="18" t="s">
        <v>162</v>
      </c>
      <c r="E6" s="18" t="s">
        <v>77</v>
      </c>
      <c r="F6" s="18" t="s">
        <v>90</v>
      </c>
      <c r="G6" s="18"/>
      <c r="H6" s="18" t="s">
        <v>65</v>
      </c>
      <c r="I6" s="18" t="s">
        <v>132</v>
      </c>
    </row>
    <row r="7" spans="1:9" ht="18.75" customHeight="1" thickTop="1" x14ac:dyDescent="0.35">
      <c r="A7" s="19"/>
      <c r="B7" s="19"/>
      <c r="C7" s="19"/>
      <c r="D7" s="19"/>
      <c r="E7" s="19"/>
      <c r="F7" s="19"/>
      <c r="G7" s="19"/>
      <c r="H7" s="22"/>
      <c r="I7" s="21"/>
    </row>
    <row r="8" spans="1:9" ht="18.75" customHeight="1" x14ac:dyDescent="0.35">
      <c r="A8" s="24" t="s">
        <v>2</v>
      </c>
      <c r="B8" s="25" t="s">
        <v>3</v>
      </c>
      <c r="C8" s="26">
        <v>272900</v>
      </c>
      <c r="D8" s="26">
        <v>215200</v>
      </c>
      <c r="E8" s="26">
        <v>305300</v>
      </c>
      <c r="F8" s="26">
        <v>209900</v>
      </c>
      <c r="G8" s="26">
        <v>291200</v>
      </c>
      <c r="H8" s="26">
        <v>309300</v>
      </c>
      <c r="I8" s="26">
        <v>327900</v>
      </c>
    </row>
    <row r="9" spans="1:9" ht="18.75" customHeight="1" thickBot="1" x14ac:dyDescent="0.4">
      <c r="A9" s="27" t="s">
        <v>4</v>
      </c>
      <c r="B9" s="28"/>
      <c r="C9" s="29">
        <f>(D50/C8)</f>
        <v>0.33282048369366063</v>
      </c>
      <c r="D9" s="29">
        <f>(D50/D8)</f>
        <v>0.42205720260223045</v>
      </c>
      <c r="E9" s="29">
        <f>(E50/E8)</f>
        <v>0.2989697346871929</v>
      </c>
      <c r="F9" s="29">
        <f>(F50/F8)</f>
        <v>0.47454835636017156</v>
      </c>
      <c r="G9" s="29">
        <f>(G50/G8)</f>
        <v>0.35402407280219778</v>
      </c>
      <c r="H9" s="30">
        <f>(H50/H8)</f>
        <v>0.37141125121241514</v>
      </c>
      <c r="I9" s="29">
        <f>(I48/I8)</f>
        <v>0.34146212259835318</v>
      </c>
    </row>
    <row r="10" spans="1:9" ht="18.75" customHeight="1" thickTop="1" x14ac:dyDescent="0.35">
      <c r="A10" s="31"/>
      <c r="B10" s="31"/>
      <c r="C10" s="32"/>
      <c r="D10" s="32"/>
      <c r="E10" s="32"/>
      <c r="F10" s="32"/>
      <c r="G10" s="32"/>
      <c r="H10" s="32"/>
      <c r="I10" s="32"/>
    </row>
    <row r="11" spans="1:9" ht="18.75" customHeight="1" x14ac:dyDescent="0.35">
      <c r="A11" s="33" t="s">
        <v>5</v>
      </c>
      <c r="B11" s="25" t="s">
        <v>3</v>
      </c>
      <c r="C11" s="78">
        <v>374.6</v>
      </c>
      <c r="D11" s="26">
        <v>290.33</v>
      </c>
      <c r="E11" s="32">
        <v>281.75</v>
      </c>
      <c r="F11" s="26">
        <v>236.96</v>
      </c>
      <c r="G11" s="78">
        <v>532.1</v>
      </c>
      <c r="H11" s="26">
        <v>288.64999999999998</v>
      </c>
      <c r="I11" s="34">
        <v>1205.6500000000001</v>
      </c>
    </row>
    <row r="12" spans="1:9" ht="18.75" customHeight="1" x14ac:dyDescent="0.35">
      <c r="A12" s="33" t="s">
        <v>6</v>
      </c>
      <c r="B12" s="25" t="s">
        <v>3</v>
      </c>
      <c r="C12" s="78">
        <v>127.42</v>
      </c>
      <c r="D12" s="26">
        <v>167.9</v>
      </c>
      <c r="E12" s="26">
        <v>142.88999999999999</v>
      </c>
      <c r="F12" s="26">
        <v>139.69</v>
      </c>
      <c r="G12" s="78">
        <v>275.02</v>
      </c>
      <c r="H12" s="26">
        <v>156.93</v>
      </c>
      <c r="I12" s="34">
        <v>177.91</v>
      </c>
    </row>
    <row r="13" spans="1:9" ht="18.75" customHeight="1" x14ac:dyDescent="0.35">
      <c r="A13" s="33" t="s">
        <v>37</v>
      </c>
      <c r="B13" s="25" t="s">
        <v>3</v>
      </c>
      <c r="C13" s="78">
        <v>363.26</v>
      </c>
      <c r="D13" s="26">
        <v>527.74</v>
      </c>
      <c r="E13" s="26">
        <v>313.95</v>
      </c>
      <c r="F13" s="26">
        <v>237.99</v>
      </c>
      <c r="G13" s="78">
        <v>533.88</v>
      </c>
      <c r="H13" s="26">
        <v>444.48</v>
      </c>
      <c r="I13" s="34">
        <v>322.67</v>
      </c>
    </row>
    <row r="14" spans="1:9" ht="18.75" customHeight="1" x14ac:dyDescent="0.35">
      <c r="A14" s="33" t="s">
        <v>7</v>
      </c>
      <c r="B14" s="25" t="s">
        <v>3</v>
      </c>
      <c r="C14" s="78">
        <v>209.63</v>
      </c>
      <c r="D14" s="26">
        <v>89.07</v>
      </c>
      <c r="E14" s="26">
        <v>357.65</v>
      </c>
      <c r="F14" s="26">
        <v>212.12</v>
      </c>
      <c r="G14" s="78">
        <v>453.03</v>
      </c>
      <c r="H14" s="26">
        <v>232.3</v>
      </c>
      <c r="I14" s="34">
        <v>630.44000000000005</v>
      </c>
    </row>
    <row r="15" spans="1:9" ht="18.75" customHeight="1" x14ac:dyDescent="0.35">
      <c r="A15" s="33" t="s">
        <v>63</v>
      </c>
      <c r="B15" s="25" t="s">
        <v>3</v>
      </c>
      <c r="C15" s="78" t="s">
        <v>84</v>
      </c>
      <c r="D15" s="26" t="s">
        <v>84</v>
      </c>
      <c r="E15" s="26" t="s">
        <v>84</v>
      </c>
      <c r="F15" s="26" t="s">
        <v>84</v>
      </c>
      <c r="G15" s="78" t="s">
        <v>84</v>
      </c>
      <c r="H15" s="26" t="s">
        <v>84</v>
      </c>
      <c r="I15" s="26" t="s">
        <v>84</v>
      </c>
    </row>
    <row r="16" spans="1:9" ht="18.75" customHeight="1" x14ac:dyDescent="0.35">
      <c r="A16" s="33" t="s">
        <v>8</v>
      </c>
      <c r="B16" s="25" t="s">
        <v>3</v>
      </c>
      <c r="C16" s="78">
        <v>1181.51</v>
      </c>
      <c r="D16" s="26">
        <v>257.13</v>
      </c>
      <c r="E16" s="26">
        <v>299</v>
      </c>
      <c r="F16" s="26">
        <v>327.76</v>
      </c>
      <c r="G16" s="78">
        <v>117.92</v>
      </c>
      <c r="H16" s="26">
        <v>510.03</v>
      </c>
      <c r="I16" s="34">
        <v>462.79</v>
      </c>
    </row>
    <row r="17" spans="1:9" ht="18.75" customHeight="1" x14ac:dyDescent="0.35">
      <c r="A17" s="33" t="s">
        <v>9</v>
      </c>
      <c r="B17" s="25" t="s">
        <v>3</v>
      </c>
      <c r="C17" s="78">
        <v>1947.23</v>
      </c>
      <c r="D17" s="26">
        <v>1066.94</v>
      </c>
      <c r="E17" s="26">
        <v>1736.5</v>
      </c>
      <c r="F17" s="26">
        <v>1118.95</v>
      </c>
      <c r="G17" s="78">
        <v>646.09</v>
      </c>
      <c r="H17" s="39">
        <v>1037.3</v>
      </c>
      <c r="I17" s="34">
        <v>2217.5700000000002</v>
      </c>
    </row>
    <row r="18" spans="1:9" ht="18.75" customHeight="1" thickBot="1" x14ac:dyDescent="0.4">
      <c r="A18" s="36" t="s">
        <v>10</v>
      </c>
      <c r="B18" s="37" t="s">
        <v>3</v>
      </c>
      <c r="C18" s="119">
        <v>1246.8800000000001</v>
      </c>
      <c r="D18" s="79">
        <v>751.71</v>
      </c>
      <c r="E18" s="79">
        <v>1762.74</v>
      </c>
      <c r="F18" s="42">
        <v>1695.38</v>
      </c>
      <c r="G18" s="42">
        <v>984.97</v>
      </c>
      <c r="H18" s="42">
        <v>3220</v>
      </c>
      <c r="I18" s="120">
        <v>1814.64</v>
      </c>
    </row>
    <row r="19" spans="1:9" ht="18.75" customHeight="1" thickBot="1" x14ac:dyDescent="0.4">
      <c r="A19" s="43" t="s">
        <v>11</v>
      </c>
      <c r="B19" s="44" t="s">
        <v>3</v>
      </c>
      <c r="C19" s="45">
        <f t="shared" ref="C19:I19" si="0">SUM(C11:C18)</f>
        <v>5450.53</v>
      </c>
      <c r="D19" s="45">
        <f t="shared" si="0"/>
        <v>3150.82</v>
      </c>
      <c r="E19" s="45">
        <f t="shared" si="0"/>
        <v>4894.4799999999996</v>
      </c>
      <c r="F19" s="45">
        <f t="shared" si="0"/>
        <v>3968.8500000000004</v>
      </c>
      <c r="G19" s="45">
        <f t="shared" si="0"/>
        <v>3543.01</v>
      </c>
      <c r="H19" s="45">
        <f t="shared" si="0"/>
        <v>5889.69</v>
      </c>
      <c r="I19" s="45">
        <f t="shared" si="0"/>
        <v>6831.670000000001</v>
      </c>
    </row>
    <row r="20" spans="1:9" ht="18.75" customHeight="1" x14ac:dyDescent="0.35">
      <c r="A20" s="46"/>
      <c r="B20" s="19"/>
      <c r="C20" s="47"/>
      <c r="D20" s="47"/>
      <c r="E20" s="47"/>
      <c r="F20" s="47"/>
      <c r="G20" s="47"/>
      <c r="H20" s="47"/>
      <c r="I20" s="47"/>
    </row>
    <row r="21" spans="1:9" ht="18.75" customHeight="1" x14ac:dyDescent="0.35">
      <c r="A21" s="33" t="s">
        <v>16</v>
      </c>
      <c r="B21" s="25" t="s">
        <v>3</v>
      </c>
      <c r="C21" s="50">
        <v>2148.42</v>
      </c>
      <c r="D21" s="50">
        <v>1692.68</v>
      </c>
      <c r="E21" s="80">
        <v>1897.5</v>
      </c>
      <c r="F21" s="50">
        <v>3925.36</v>
      </c>
      <c r="G21" s="50">
        <v>1176.24</v>
      </c>
      <c r="H21" s="80">
        <v>1063.18</v>
      </c>
      <c r="I21" s="48">
        <v>1269.0899999999999</v>
      </c>
    </row>
    <row r="22" spans="1:9" ht="18.75" customHeight="1" x14ac:dyDescent="0.35">
      <c r="A22" s="33" t="s">
        <v>15</v>
      </c>
      <c r="B22" s="25" t="s">
        <v>3</v>
      </c>
      <c r="C22" s="78">
        <v>1844.35</v>
      </c>
      <c r="D22" s="26">
        <v>2471.6799999999998</v>
      </c>
      <c r="E22" s="26">
        <v>1804.35</v>
      </c>
      <c r="F22" s="81">
        <v>2389.42</v>
      </c>
      <c r="G22" s="78">
        <v>2221.1799999999998</v>
      </c>
      <c r="H22" s="26">
        <v>309.35000000000002</v>
      </c>
      <c r="I22" s="34">
        <v>1875.16</v>
      </c>
    </row>
    <row r="23" spans="1:9" ht="18.75" customHeight="1" x14ac:dyDescent="0.35">
      <c r="A23" s="33" t="s">
        <v>29</v>
      </c>
      <c r="B23" s="25" t="s">
        <v>3</v>
      </c>
      <c r="C23" s="88">
        <v>2787.3</v>
      </c>
      <c r="D23" s="52">
        <v>2149.1799999999998</v>
      </c>
      <c r="E23" s="52">
        <v>1614.6</v>
      </c>
      <c r="F23" s="52">
        <v>2595.6799999999998</v>
      </c>
      <c r="G23" s="52">
        <v>1460.09</v>
      </c>
      <c r="H23" s="52">
        <v>1449</v>
      </c>
      <c r="I23" s="107">
        <v>1391.25</v>
      </c>
    </row>
    <row r="24" spans="1:9" ht="18.75" customHeight="1" x14ac:dyDescent="0.35">
      <c r="A24" s="33" t="s">
        <v>12</v>
      </c>
      <c r="B24" s="25" t="s">
        <v>3</v>
      </c>
      <c r="C24" s="78">
        <v>2427.6</v>
      </c>
      <c r="D24" s="26">
        <v>940.68</v>
      </c>
      <c r="E24" s="26">
        <v>3332.32</v>
      </c>
      <c r="F24" s="26">
        <v>1541.62</v>
      </c>
      <c r="G24" s="78">
        <v>2127.56</v>
      </c>
      <c r="H24" s="26">
        <v>2041.25</v>
      </c>
      <c r="I24" s="34">
        <v>3780.53</v>
      </c>
    </row>
    <row r="25" spans="1:9" ht="18.75" customHeight="1" x14ac:dyDescent="0.35">
      <c r="A25" s="33" t="s">
        <v>13</v>
      </c>
      <c r="B25" s="25" t="s">
        <v>3</v>
      </c>
      <c r="C25" s="78">
        <v>1689.24</v>
      </c>
      <c r="D25" s="26">
        <v>352.8</v>
      </c>
      <c r="E25" s="26">
        <v>2415.37</v>
      </c>
      <c r="F25" s="26">
        <v>1359.81</v>
      </c>
      <c r="G25" s="78">
        <v>681.75</v>
      </c>
      <c r="H25" s="26">
        <v>1868.75</v>
      </c>
      <c r="I25" s="34">
        <v>2794.57</v>
      </c>
    </row>
    <row r="26" spans="1:9" ht="18.75" customHeight="1" thickBot="1" x14ac:dyDescent="0.4">
      <c r="A26" s="33" t="s">
        <v>14</v>
      </c>
      <c r="B26" s="25" t="s">
        <v>3</v>
      </c>
      <c r="C26" s="78">
        <v>1127.9000000000001</v>
      </c>
      <c r="D26" s="26">
        <v>649.49</v>
      </c>
      <c r="E26" s="26">
        <v>616.86</v>
      </c>
      <c r="F26" s="26">
        <v>701.8</v>
      </c>
      <c r="G26" s="78">
        <v>994.7</v>
      </c>
      <c r="H26" s="47">
        <v>616.98</v>
      </c>
      <c r="I26" s="34">
        <v>199.64</v>
      </c>
    </row>
    <row r="27" spans="1:9" ht="18.75" customHeight="1" thickBot="1" x14ac:dyDescent="0.4">
      <c r="A27" s="43" t="s">
        <v>18</v>
      </c>
      <c r="B27" s="44" t="s">
        <v>3</v>
      </c>
      <c r="C27" s="45">
        <f t="shared" ref="C27:H27" si="1">SUM(C21:C26)</f>
        <v>12024.81</v>
      </c>
      <c r="D27" s="45">
        <f t="shared" si="1"/>
        <v>8256.51</v>
      </c>
      <c r="E27" s="45">
        <f t="shared" si="1"/>
        <v>11681</v>
      </c>
      <c r="F27" s="45">
        <f t="shared" si="1"/>
        <v>12513.69</v>
      </c>
      <c r="G27" s="45">
        <f t="shared" si="1"/>
        <v>8661.52</v>
      </c>
      <c r="H27" s="45">
        <f t="shared" si="1"/>
        <v>7348.51</v>
      </c>
      <c r="I27" s="82">
        <v>7258.55</v>
      </c>
    </row>
    <row r="28" spans="1:9" ht="18.75" customHeight="1" x14ac:dyDescent="0.35">
      <c r="A28" s="31"/>
      <c r="B28" s="17"/>
      <c r="C28" s="32"/>
      <c r="D28" s="32"/>
      <c r="E28" s="32"/>
      <c r="F28" s="32"/>
      <c r="G28" s="32"/>
      <c r="H28" s="32"/>
      <c r="I28" s="35"/>
    </row>
    <row r="29" spans="1:9" ht="18.75" customHeight="1" x14ac:dyDescent="0.35">
      <c r="A29" s="33" t="s">
        <v>21</v>
      </c>
      <c r="B29" s="17" t="s">
        <v>3</v>
      </c>
      <c r="C29" s="104">
        <v>5025.66</v>
      </c>
      <c r="D29" s="32">
        <v>3984.05</v>
      </c>
      <c r="E29" s="35">
        <v>4668.4399999999996</v>
      </c>
      <c r="F29" s="35">
        <v>5792.62</v>
      </c>
      <c r="G29" s="35">
        <v>5718.89</v>
      </c>
      <c r="H29" s="35">
        <v>6704.5</v>
      </c>
      <c r="I29" s="34">
        <v>5564.9</v>
      </c>
    </row>
    <row r="30" spans="1:9" ht="18.75" customHeight="1" x14ac:dyDescent="0.35">
      <c r="A30" s="33" t="s">
        <v>19</v>
      </c>
      <c r="B30" s="25" t="s">
        <v>3</v>
      </c>
      <c r="C30" s="104">
        <v>2500.36</v>
      </c>
      <c r="D30" s="26">
        <v>2757.45</v>
      </c>
      <c r="E30" s="34">
        <v>4453.13</v>
      </c>
      <c r="F30" s="34">
        <v>4201.72</v>
      </c>
      <c r="G30" s="34">
        <v>3235.94</v>
      </c>
      <c r="H30" s="34">
        <v>2915.25</v>
      </c>
      <c r="I30" s="34">
        <v>7258.55</v>
      </c>
    </row>
    <row r="31" spans="1:9" ht="18.75" customHeight="1" x14ac:dyDescent="0.35">
      <c r="A31" s="33" t="s">
        <v>22</v>
      </c>
      <c r="B31" s="25" t="s">
        <v>3</v>
      </c>
      <c r="C31" s="78">
        <v>1340.08</v>
      </c>
      <c r="D31" s="26">
        <v>2542.5</v>
      </c>
      <c r="E31" s="34">
        <v>3807.65</v>
      </c>
      <c r="F31" s="34">
        <v>1879.82</v>
      </c>
      <c r="G31" s="34">
        <v>2254.94</v>
      </c>
      <c r="H31" s="34">
        <v>6003</v>
      </c>
      <c r="I31" s="34">
        <v>1028.32</v>
      </c>
    </row>
    <row r="32" spans="1:9" ht="18.75" customHeight="1" x14ac:dyDescent="0.35">
      <c r="A32" s="33" t="s">
        <v>30</v>
      </c>
      <c r="B32" s="25" t="s">
        <v>3</v>
      </c>
      <c r="C32" s="78">
        <v>1685.23</v>
      </c>
      <c r="D32" s="26">
        <v>2686.35</v>
      </c>
      <c r="E32" s="34">
        <v>1452.45</v>
      </c>
      <c r="F32" s="34">
        <v>2253.8000000000002</v>
      </c>
      <c r="G32" s="34">
        <v>2481.14</v>
      </c>
      <c r="H32" s="34">
        <v>4151.5</v>
      </c>
      <c r="I32" s="34">
        <v>2845</v>
      </c>
    </row>
    <row r="33" spans="1:9" ht="18.75" customHeight="1" x14ac:dyDescent="0.35">
      <c r="A33" s="33" t="s">
        <v>25</v>
      </c>
      <c r="B33" s="25" t="s">
        <v>3</v>
      </c>
      <c r="C33" s="78">
        <v>1825.37</v>
      </c>
      <c r="D33" s="26">
        <v>7545.56</v>
      </c>
      <c r="E33" s="34">
        <v>5140.2</v>
      </c>
      <c r="F33" s="34">
        <v>2166.8200000000002</v>
      </c>
      <c r="G33" s="34">
        <v>7811.09</v>
      </c>
      <c r="H33" s="34">
        <v>11488.5</v>
      </c>
      <c r="I33" s="34">
        <v>7742.46</v>
      </c>
    </row>
    <row r="34" spans="1:9" ht="18.75" customHeight="1" x14ac:dyDescent="0.35">
      <c r="A34" s="33" t="s">
        <v>38</v>
      </c>
      <c r="B34" s="25" t="s">
        <v>3</v>
      </c>
      <c r="C34" s="78">
        <v>5525.57</v>
      </c>
      <c r="D34" s="26">
        <v>3745.29</v>
      </c>
      <c r="E34" s="34">
        <v>4529.26</v>
      </c>
      <c r="F34" s="34">
        <v>4390.8500000000004</v>
      </c>
      <c r="G34" s="34">
        <v>8663.4699999999993</v>
      </c>
      <c r="H34" s="34">
        <v>5560.25</v>
      </c>
      <c r="I34" s="34">
        <v>19961.009999999998</v>
      </c>
    </row>
    <row r="35" spans="1:9" ht="18.75" customHeight="1" x14ac:dyDescent="0.35">
      <c r="A35" s="36" t="s">
        <v>26</v>
      </c>
      <c r="B35" s="25" t="s">
        <v>3</v>
      </c>
      <c r="C35" s="78">
        <v>4470.28</v>
      </c>
      <c r="D35" s="26">
        <v>3307.2</v>
      </c>
      <c r="E35" s="34">
        <v>4809.7700000000004</v>
      </c>
      <c r="F35" s="34">
        <v>2707.93</v>
      </c>
      <c r="G35" s="34">
        <v>4195.2700000000004</v>
      </c>
      <c r="H35" s="34">
        <v>2024</v>
      </c>
      <c r="I35" s="34">
        <v>5443.9</v>
      </c>
    </row>
    <row r="36" spans="1:9" ht="18.75" customHeight="1" x14ac:dyDescent="0.35">
      <c r="A36" s="36" t="s">
        <v>39</v>
      </c>
      <c r="B36" s="25" t="s">
        <v>3</v>
      </c>
      <c r="C36" s="78">
        <v>5982.46</v>
      </c>
      <c r="D36" s="26">
        <v>6531.71</v>
      </c>
      <c r="E36" s="34">
        <v>3589.31</v>
      </c>
      <c r="F36" s="34">
        <v>9132.5</v>
      </c>
      <c r="G36" s="34">
        <v>6189.08</v>
      </c>
      <c r="H36" s="34">
        <v>4680.5</v>
      </c>
      <c r="I36" s="34">
        <v>5867.35</v>
      </c>
    </row>
    <row r="37" spans="1:9" ht="18.75" customHeight="1" x14ac:dyDescent="0.35">
      <c r="A37" s="33" t="s">
        <v>17</v>
      </c>
      <c r="B37" s="25" t="s">
        <v>3</v>
      </c>
      <c r="C37" s="78">
        <v>3981.33</v>
      </c>
      <c r="D37" s="26">
        <v>6978.88</v>
      </c>
      <c r="E37" s="34">
        <v>1766.4</v>
      </c>
      <c r="F37" s="34">
        <v>4629.45</v>
      </c>
      <c r="G37" s="34">
        <v>7036.77</v>
      </c>
      <c r="H37" s="34">
        <v>4030.75</v>
      </c>
      <c r="I37" s="34">
        <v>9980.5400000000009</v>
      </c>
    </row>
    <row r="38" spans="1:9" ht="18.75" customHeight="1" x14ac:dyDescent="0.35">
      <c r="A38" s="33" t="s">
        <v>24</v>
      </c>
      <c r="B38" s="25" t="s">
        <v>3</v>
      </c>
      <c r="C38" s="78">
        <v>9760.23</v>
      </c>
      <c r="D38" s="26">
        <v>6095.41</v>
      </c>
      <c r="E38" s="34">
        <v>7730.88</v>
      </c>
      <c r="F38" s="34">
        <v>7386.16</v>
      </c>
      <c r="G38" s="34">
        <v>8397.98</v>
      </c>
      <c r="H38" s="34">
        <v>8855</v>
      </c>
      <c r="I38" s="34">
        <v>7984.42</v>
      </c>
    </row>
    <row r="39" spans="1:9" ht="18.75" customHeight="1" x14ac:dyDescent="0.35">
      <c r="A39" s="33" t="s">
        <v>31</v>
      </c>
      <c r="B39" s="25" t="s">
        <v>3</v>
      </c>
      <c r="C39" s="121">
        <v>4817.71</v>
      </c>
      <c r="D39" s="26">
        <v>5691.29</v>
      </c>
      <c r="E39" s="34">
        <v>7193.25</v>
      </c>
      <c r="F39" s="34">
        <v>7386.16</v>
      </c>
      <c r="G39" s="34">
        <v>9058.57</v>
      </c>
      <c r="H39" s="34">
        <v>12719</v>
      </c>
      <c r="I39" s="34">
        <v>7621.49</v>
      </c>
    </row>
    <row r="40" spans="1:9" ht="18.75" customHeight="1" x14ac:dyDescent="0.35">
      <c r="A40" s="33" t="s">
        <v>32</v>
      </c>
      <c r="B40" s="25" t="s">
        <v>3</v>
      </c>
      <c r="C40" s="78">
        <v>2326.2399999999998</v>
      </c>
      <c r="D40" s="26">
        <v>1067.28</v>
      </c>
      <c r="E40" s="34">
        <v>1335.15</v>
      </c>
      <c r="F40" s="34">
        <v>1386.38</v>
      </c>
      <c r="G40" s="34">
        <v>2202.13</v>
      </c>
      <c r="H40" s="34">
        <v>939.55</v>
      </c>
      <c r="I40" s="34">
        <v>1935.61</v>
      </c>
    </row>
    <row r="41" spans="1:9" ht="18.75" customHeight="1" x14ac:dyDescent="0.35">
      <c r="A41" s="33" t="s">
        <v>20</v>
      </c>
      <c r="B41" s="25" t="s">
        <v>3</v>
      </c>
      <c r="C41" s="78">
        <v>2328.21</v>
      </c>
      <c r="D41" s="26">
        <v>2559.66</v>
      </c>
      <c r="E41" s="34">
        <v>5709.16</v>
      </c>
      <c r="F41" s="34">
        <v>4346.2299999999996</v>
      </c>
      <c r="G41" s="34">
        <v>4536.96</v>
      </c>
      <c r="H41" s="34">
        <v>6980.5</v>
      </c>
      <c r="I41" s="34">
        <v>7621.49</v>
      </c>
    </row>
    <row r="42" spans="1:9" ht="18.75" customHeight="1" x14ac:dyDescent="0.35">
      <c r="A42" s="33" t="s">
        <v>33</v>
      </c>
      <c r="B42" s="25" t="s">
        <v>3</v>
      </c>
      <c r="C42" s="78">
        <v>5023.5</v>
      </c>
      <c r="D42" s="26">
        <v>9163.98</v>
      </c>
      <c r="E42" s="34">
        <v>4019.78</v>
      </c>
      <c r="F42" s="34">
        <v>10395.950000000001</v>
      </c>
      <c r="G42" s="34">
        <v>5568.64</v>
      </c>
      <c r="H42" s="34">
        <v>8107.5</v>
      </c>
      <c r="I42" s="34">
        <v>4052.73</v>
      </c>
    </row>
    <row r="43" spans="1:9" ht="18.75" customHeight="1" x14ac:dyDescent="0.35">
      <c r="A43" s="33" t="s">
        <v>23</v>
      </c>
      <c r="B43" s="25" t="s">
        <v>3</v>
      </c>
      <c r="C43" s="78">
        <v>8419.23</v>
      </c>
      <c r="D43" s="26">
        <v>5514.91</v>
      </c>
      <c r="E43" s="34">
        <v>6831</v>
      </c>
      <c r="F43" s="34">
        <v>8765.16</v>
      </c>
      <c r="G43" s="34">
        <v>6189.25</v>
      </c>
      <c r="H43" s="34">
        <v>8222.5</v>
      </c>
      <c r="I43" s="34">
        <v>7561.02</v>
      </c>
    </row>
    <row r="44" spans="1:9" ht="18.75" customHeight="1" x14ac:dyDescent="0.35">
      <c r="A44" s="33" t="s">
        <v>34</v>
      </c>
      <c r="B44" s="25" t="s">
        <v>3</v>
      </c>
      <c r="C44" s="78">
        <v>5160</v>
      </c>
      <c r="D44" s="26">
        <v>1533.28</v>
      </c>
      <c r="E44" s="115">
        <v>3035.4</v>
      </c>
      <c r="F44" s="34">
        <v>1664.59</v>
      </c>
      <c r="G44" s="34">
        <v>1698.26</v>
      </c>
      <c r="H44" s="34">
        <v>1345.5</v>
      </c>
      <c r="I44" s="34">
        <v>6593.21</v>
      </c>
    </row>
    <row r="45" spans="1:9" ht="18.75" customHeight="1" x14ac:dyDescent="0.35">
      <c r="A45" s="36" t="s">
        <v>35</v>
      </c>
      <c r="B45" s="25" t="s">
        <v>3</v>
      </c>
      <c r="C45" s="26">
        <v>2418.84</v>
      </c>
      <c r="D45" s="26">
        <v>7714.58</v>
      </c>
      <c r="E45" s="34">
        <v>4628.75</v>
      </c>
      <c r="F45" s="34">
        <v>4639.0200000000004</v>
      </c>
      <c r="G45" s="34">
        <v>5648.9</v>
      </c>
      <c r="H45" s="38">
        <v>6911.5</v>
      </c>
      <c r="I45" s="38">
        <v>2903.43</v>
      </c>
    </row>
    <row r="46" spans="1:9" ht="18.75" customHeight="1" x14ac:dyDescent="0.35">
      <c r="A46" s="33" t="s">
        <v>129</v>
      </c>
      <c r="B46" s="25" t="s">
        <v>3</v>
      </c>
      <c r="C46" s="26" t="s">
        <v>84</v>
      </c>
      <c r="D46" s="34" t="s">
        <v>84</v>
      </c>
      <c r="E46" s="34" t="s">
        <v>84</v>
      </c>
      <c r="F46" s="34" t="s">
        <v>84</v>
      </c>
      <c r="G46" s="34" t="s">
        <v>84</v>
      </c>
      <c r="H46" s="34" t="s">
        <v>84</v>
      </c>
      <c r="I46" s="34" t="s">
        <v>84</v>
      </c>
    </row>
    <row r="47" spans="1:9" ht="18.75" customHeight="1" thickBot="1" x14ac:dyDescent="0.4">
      <c r="A47" s="36" t="s">
        <v>130</v>
      </c>
      <c r="B47" s="37" t="s">
        <v>3</v>
      </c>
      <c r="C47" s="38" t="s">
        <v>84</v>
      </c>
      <c r="D47" s="38" t="s">
        <v>84</v>
      </c>
      <c r="E47" s="38" t="s">
        <v>84</v>
      </c>
      <c r="F47" s="34" t="s">
        <v>84</v>
      </c>
      <c r="G47" s="34" t="s">
        <v>84</v>
      </c>
      <c r="H47" s="38" t="s">
        <v>84</v>
      </c>
      <c r="I47" s="38" t="s">
        <v>84</v>
      </c>
    </row>
    <row r="48" spans="1:9" ht="18.75" customHeight="1" thickBot="1" x14ac:dyDescent="0.4">
      <c r="A48" s="43" t="s">
        <v>134</v>
      </c>
      <c r="B48" s="44"/>
      <c r="C48" s="83">
        <f t="shared" ref="C48:I48" si="2">SUM(C29:C47)</f>
        <v>72590.299999999988</v>
      </c>
      <c r="D48" s="83">
        <f t="shared" si="2"/>
        <v>79419.37999999999</v>
      </c>
      <c r="E48" s="83">
        <f t="shared" si="2"/>
        <v>74699.98</v>
      </c>
      <c r="F48" s="83">
        <f t="shared" si="2"/>
        <v>83125.16</v>
      </c>
      <c r="G48" s="83">
        <f t="shared" si="2"/>
        <v>90887.28</v>
      </c>
      <c r="H48" s="83">
        <f t="shared" si="2"/>
        <v>101639.3</v>
      </c>
      <c r="I48" s="83">
        <f t="shared" si="2"/>
        <v>111965.43000000001</v>
      </c>
    </row>
    <row r="49" spans="1:9" ht="18.75" customHeight="1" thickBot="1" x14ac:dyDescent="0.4">
      <c r="A49" s="46"/>
      <c r="B49" s="19"/>
      <c r="C49" s="47"/>
      <c r="D49" s="47"/>
      <c r="E49" s="47"/>
      <c r="F49" s="47"/>
      <c r="G49" s="47"/>
      <c r="H49" s="47"/>
      <c r="I49" s="47"/>
    </row>
    <row r="50" spans="1:9" ht="18.75" customHeight="1" thickTop="1" thickBot="1" x14ac:dyDescent="0.4">
      <c r="A50" s="84" t="s">
        <v>28</v>
      </c>
      <c r="B50" s="54" t="s">
        <v>3</v>
      </c>
      <c r="C50" s="55">
        <f t="shared" ref="C50:I50" si="3">SUM(C19+C27+C48)</f>
        <v>90065.639999999985</v>
      </c>
      <c r="D50" s="55">
        <f t="shared" si="3"/>
        <v>90826.709999999992</v>
      </c>
      <c r="E50" s="55">
        <f t="shared" si="3"/>
        <v>91275.459999999992</v>
      </c>
      <c r="F50" s="55">
        <f t="shared" si="3"/>
        <v>99607.700000000012</v>
      </c>
      <c r="G50" s="55">
        <f t="shared" si="3"/>
        <v>103091.81</v>
      </c>
      <c r="H50" s="55">
        <f t="shared" si="3"/>
        <v>114877.5</v>
      </c>
      <c r="I50" s="55">
        <f t="shared" si="3"/>
        <v>126055.65000000001</v>
      </c>
    </row>
    <row r="51" spans="1:9" ht="18.75" customHeight="1" thickTop="1" x14ac:dyDescent="0.35">
      <c r="C51" s="56"/>
      <c r="D51" s="56"/>
      <c r="F51" s="56"/>
      <c r="G51" s="56"/>
      <c r="I51" s="56"/>
    </row>
    <row r="52" spans="1:9" ht="18.75" customHeight="1" x14ac:dyDescent="0.35">
      <c r="C52" s="94" t="s">
        <v>59</v>
      </c>
      <c r="D52" s="57" t="s">
        <v>42</v>
      </c>
      <c r="E52" s="57" t="s">
        <v>42</v>
      </c>
      <c r="F52" s="57" t="s">
        <v>42</v>
      </c>
      <c r="G52" s="57" t="s">
        <v>42</v>
      </c>
      <c r="H52" s="57" t="s">
        <v>42</v>
      </c>
      <c r="I52" s="94" t="s">
        <v>59</v>
      </c>
    </row>
    <row r="53" spans="1:9" ht="18.75" customHeight="1" x14ac:dyDescent="0.35">
      <c r="C53" s="59" t="s">
        <v>60</v>
      </c>
      <c r="D53" s="59" t="s">
        <v>60</v>
      </c>
      <c r="E53" s="60" t="s">
        <v>44</v>
      </c>
      <c r="F53" s="59" t="s">
        <v>60</v>
      </c>
      <c r="G53" s="59" t="s">
        <v>60</v>
      </c>
      <c r="H53" s="60" t="s">
        <v>44</v>
      </c>
      <c r="I53" s="59" t="s">
        <v>60</v>
      </c>
    </row>
    <row r="54" spans="1:9" ht="18.75" customHeight="1" x14ac:dyDescent="0.35">
      <c r="C54" s="103" t="s">
        <v>61</v>
      </c>
      <c r="D54" s="62" t="s">
        <v>43</v>
      </c>
      <c r="E54" s="62" t="s">
        <v>43</v>
      </c>
      <c r="F54" s="61" t="s">
        <v>112</v>
      </c>
      <c r="G54" s="62" t="s">
        <v>43</v>
      </c>
      <c r="H54" s="62" t="s">
        <v>43</v>
      </c>
      <c r="I54" s="90" t="s">
        <v>61</v>
      </c>
    </row>
    <row r="55" spans="1:9" ht="15.75" customHeight="1" x14ac:dyDescent="0.35">
      <c r="C55" s="56"/>
      <c r="D55" s="56"/>
      <c r="E55" s="58" t="s">
        <v>107</v>
      </c>
      <c r="F55" s="62" t="s">
        <v>43</v>
      </c>
      <c r="G55" s="56"/>
      <c r="H55" s="56"/>
      <c r="I55" s="56"/>
    </row>
    <row r="57" spans="1:9" ht="15.75" customHeight="1" x14ac:dyDescent="0.35">
      <c r="C57" s="56"/>
    </row>
    <row r="58" spans="1:9" ht="15.75" customHeight="1" x14ac:dyDescent="0.35">
      <c r="C58" s="56"/>
    </row>
    <row r="59" spans="1:9" ht="15.75" customHeight="1" x14ac:dyDescent="0.35">
      <c r="C59" s="56"/>
    </row>
  </sheetData>
  <sortState columnSort="1" ref="C2:I55">
    <sortCondition ref="C50:I50"/>
  </sortState>
  <phoneticPr fontId="0" type="noConversion"/>
  <pageMargins left="0.75" right="0.75" top="1" bottom="1" header="0.5" footer="0.5"/>
  <pageSetup paperSize="9" scale="50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22" zoomScale="90" zoomScaleNormal="90" workbookViewId="0">
      <pane xSplit="1" topLeftCell="B1" activePane="topRight" state="frozen"/>
      <selection pane="topRight" activeCell="D29" sqref="D29"/>
    </sheetView>
  </sheetViews>
  <sheetFormatPr defaultColWidth="9.1796875" defaultRowHeight="12.5" x14ac:dyDescent="0.25"/>
  <cols>
    <col min="1" max="1" width="53.7265625" style="3" customWidth="1"/>
    <col min="2" max="2" width="6" style="3" customWidth="1"/>
    <col min="3" max="7" width="23.26953125" style="3" customWidth="1"/>
    <col min="8" max="16384" width="9.1796875" style="3"/>
  </cols>
  <sheetData>
    <row r="1" spans="1:7" ht="17.5" x14ac:dyDescent="0.35">
      <c r="A1" s="12"/>
      <c r="B1" s="12"/>
      <c r="C1" s="12"/>
      <c r="D1" s="12"/>
      <c r="E1" s="12"/>
      <c r="F1" s="12"/>
      <c r="G1" s="12"/>
    </row>
    <row r="2" spans="1:7" ht="18" x14ac:dyDescent="0.4">
      <c r="A2" s="77" t="s">
        <v>126</v>
      </c>
      <c r="B2" s="12"/>
      <c r="C2" s="13"/>
      <c r="D2" s="13"/>
      <c r="E2" s="13" t="s">
        <v>72</v>
      </c>
      <c r="F2" s="12"/>
      <c r="G2" s="12"/>
    </row>
    <row r="3" spans="1:7" ht="18" thickBot="1" x14ac:dyDescent="0.4">
      <c r="A3" s="12"/>
      <c r="B3" s="12"/>
      <c r="C3" s="12"/>
      <c r="D3" s="12"/>
      <c r="E3" s="12"/>
      <c r="F3" s="12"/>
      <c r="G3" s="12"/>
    </row>
    <row r="4" spans="1:7" ht="18" thickTop="1" x14ac:dyDescent="0.35">
      <c r="A4" s="14" t="s">
        <v>0</v>
      </c>
      <c r="B4" s="14"/>
      <c r="C4" s="15" t="s">
        <v>41</v>
      </c>
      <c r="D4" s="15" t="s">
        <v>51</v>
      </c>
      <c r="E4" s="15" t="s">
        <v>190</v>
      </c>
      <c r="F4" s="15" t="s">
        <v>191</v>
      </c>
      <c r="G4" s="15" t="s">
        <v>50</v>
      </c>
    </row>
    <row r="5" spans="1:7" ht="17.5" x14ac:dyDescent="0.35">
      <c r="A5" s="16" t="s">
        <v>1</v>
      </c>
      <c r="B5" s="17"/>
      <c r="C5" s="17" t="s">
        <v>157</v>
      </c>
      <c r="D5" s="17" t="s">
        <v>96</v>
      </c>
      <c r="E5" s="17" t="s">
        <v>140</v>
      </c>
      <c r="F5" s="85" t="s">
        <v>160</v>
      </c>
      <c r="G5" s="17" t="s">
        <v>91</v>
      </c>
    </row>
    <row r="6" spans="1:7" ht="18" thickBot="1" x14ac:dyDescent="0.4">
      <c r="A6" s="18"/>
      <c r="B6" s="18"/>
      <c r="C6" s="18" t="s">
        <v>70</v>
      </c>
      <c r="D6" s="18" t="s">
        <v>97</v>
      </c>
      <c r="E6" s="18" t="s">
        <v>141</v>
      </c>
      <c r="F6" s="18" t="s">
        <v>137</v>
      </c>
      <c r="G6" s="18"/>
    </row>
    <row r="7" spans="1:7" ht="18" thickTop="1" x14ac:dyDescent="0.35">
      <c r="A7" s="19"/>
      <c r="B7" s="19"/>
      <c r="C7" s="19"/>
      <c r="D7" s="19"/>
      <c r="E7" s="19"/>
      <c r="F7" s="19"/>
      <c r="G7" s="19"/>
    </row>
    <row r="8" spans="1:7" ht="17.5" x14ac:dyDescent="0.35">
      <c r="A8" s="24" t="s">
        <v>2</v>
      </c>
      <c r="B8" s="25" t="s">
        <v>3</v>
      </c>
      <c r="C8" s="26">
        <v>295200</v>
      </c>
      <c r="D8" s="26">
        <v>247300</v>
      </c>
      <c r="E8" s="26">
        <v>369100</v>
      </c>
      <c r="F8" s="26">
        <v>369100</v>
      </c>
      <c r="G8" s="26">
        <v>605100</v>
      </c>
    </row>
    <row r="9" spans="1:7" ht="18" thickBot="1" x14ac:dyDescent="0.4">
      <c r="A9" s="27" t="s">
        <v>4</v>
      </c>
      <c r="B9" s="28"/>
      <c r="C9" s="30">
        <f>(C48/C8)</f>
        <v>0.23915636856368561</v>
      </c>
      <c r="D9" s="30">
        <f>(D48/D8)</f>
        <v>0.29818677719369191</v>
      </c>
      <c r="E9" s="30">
        <f>(E48/E8)</f>
        <v>0.31388612842048225</v>
      </c>
      <c r="F9" s="30">
        <f>(F48/F8)</f>
        <v>0.333059848279599</v>
      </c>
      <c r="G9" s="30">
        <f>(G48/G8)</f>
        <v>0.20872376466699719</v>
      </c>
    </row>
    <row r="10" spans="1:7" ht="18" thickTop="1" x14ac:dyDescent="0.35">
      <c r="A10" s="31"/>
      <c r="B10" s="31"/>
      <c r="C10" s="32"/>
      <c r="D10" s="32"/>
      <c r="E10" s="32"/>
      <c r="F10" s="32"/>
      <c r="G10" s="32"/>
    </row>
    <row r="11" spans="1:7" ht="17.5" x14ac:dyDescent="0.35">
      <c r="A11" s="33" t="s">
        <v>5</v>
      </c>
      <c r="B11" s="25" t="s">
        <v>3</v>
      </c>
      <c r="C11" s="26">
        <v>282.74</v>
      </c>
      <c r="D11" s="26">
        <v>188.56</v>
      </c>
      <c r="E11" s="26">
        <v>657.88</v>
      </c>
      <c r="F11" s="26">
        <v>581.27</v>
      </c>
      <c r="G11" s="26">
        <v>561.78</v>
      </c>
    </row>
    <row r="12" spans="1:7" ht="17.5" x14ac:dyDescent="0.35">
      <c r="A12" s="33" t="s">
        <v>6</v>
      </c>
      <c r="B12" s="25" t="s">
        <v>3</v>
      </c>
      <c r="C12" s="26">
        <v>275.02</v>
      </c>
      <c r="D12" s="26">
        <v>81.42</v>
      </c>
      <c r="E12" s="26">
        <v>290.41000000000003</v>
      </c>
      <c r="F12" s="26">
        <v>89.91</v>
      </c>
      <c r="G12" s="26">
        <v>301.3</v>
      </c>
    </row>
    <row r="13" spans="1:7" ht="17.5" x14ac:dyDescent="0.35">
      <c r="A13" s="33" t="s">
        <v>37</v>
      </c>
      <c r="B13" s="25" t="s">
        <v>3</v>
      </c>
      <c r="C13" s="26">
        <v>853.46</v>
      </c>
      <c r="D13" s="26">
        <v>231.78</v>
      </c>
      <c r="E13" s="26">
        <v>894.6</v>
      </c>
      <c r="F13" s="26">
        <v>744.36</v>
      </c>
      <c r="G13" s="26">
        <v>732.55</v>
      </c>
    </row>
    <row r="14" spans="1:7" ht="17.5" x14ac:dyDescent="0.35">
      <c r="A14" s="33" t="s">
        <v>7</v>
      </c>
      <c r="B14" s="25" t="s">
        <v>3</v>
      </c>
      <c r="C14" s="26">
        <v>453.03</v>
      </c>
      <c r="D14" s="26">
        <v>161.94</v>
      </c>
      <c r="E14" s="26">
        <v>471.81</v>
      </c>
      <c r="F14" s="26">
        <v>717.18</v>
      </c>
      <c r="G14" s="26">
        <v>1566.3</v>
      </c>
    </row>
    <row r="15" spans="1:7" ht="17.5" x14ac:dyDescent="0.35">
      <c r="A15" s="33" t="s">
        <v>63</v>
      </c>
      <c r="B15" s="25" t="s">
        <v>3</v>
      </c>
      <c r="C15" s="26" t="s">
        <v>84</v>
      </c>
      <c r="D15" s="26" t="s">
        <v>84</v>
      </c>
      <c r="E15" s="26" t="s">
        <v>84</v>
      </c>
      <c r="F15" s="26" t="s">
        <v>84</v>
      </c>
      <c r="G15" s="26" t="s">
        <v>84</v>
      </c>
    </row>
    <row r="16" spans="1:7" ht="17.5" x14ac:dyDescent="0.35">
      <c r="A16" s="33" t="s">
        <v>8</v>
      </c>
      <c r="B16" s="25" t="s">
        <v>3</v>
      </c>
      <c r="C16" s="26">
        <v>460.14</v>
      </c>
      <c r="D16" s="26">
        <v>190.35</v>
      </c>
      <c r="E16" s="26">
        <v>444.35</v>
      </c>
      <c r="F16" s="26">
        <v>683.73</v>
      </c>
      <c r="G16" s="26">
        <v>554.29999999999995</v>
      </c>
    </row>
    <row r="17" spans="1:7" ht="17.5" x14ac:dyDescent="0.35">
      <c r="A17" s="33" t="s">
        <v>9</v>
      </c>
      <c r="B17" s="25" t="s">
        <v>3</v>
      </c>
      <c r="C17" s="26">
        <v>1510.13</v>
      </c>
      <c r="D17" s="26">
        <v>1073.3599999999999</v>
      </c>
      <c r="E17" s="26">
        <v>1322.49</v>
      </c>
      <c r="F17" s="26">
        <v>2973.27</v>
      </c>
      <c r="G17" s="26">
        <v>2248.25</v>
      </c>
    </row>
    <row r="18" spans="1:7" ht="18" thickBot="1" x14ac:dyDescent="0.4">
      <c r="A18" s="36" t="s">
        <v>10</v>
      </c>
      <c r="B18" s="37" t="s">
        <v>3</v>
      </c>
      <c r="C18" s="86">
        <v>1509.51</v>
      </c>
      <c r="D18" s="42">
        <v>899.79</v>
      </c>
      <c r="E18" s="86">
        <v>852.79</v>
      </c>
      <c r="F18" s="86">
        <v>3404</v>
      </c>
      <c r="G18" s="86">
        <v>1920.5</v>
      </c>
    </row>
    <row r="19" spans="1:7" ht="18" thickBot="1" x14ac:dyDescent="0.4">
      <c r="A19" s="43" t="s">
        <v>11</v>
      </c>
      <c r="B19" s="44" t="s">
        <v>3</v>
      </c>
      <c r="C19" s="45">
        <f>SUM(C11:C18)</f>
        <v>5344.03</v>
      </c>
      <c r="D19" s="45">
        <f>SUM(D11:D18)</f>
        <v>2827.2</v>
      </c>
      <c r="E19" s="45">
        <f>SUM(E11:E18)</f>
        <v>4934.33</v>
      </c>
      <c r="F19" s="45">
        <f>SUM(F11:F18)</f>
        <v>9193.7199999999993</v>
      </c>
      <c r="G19" s="45">
        <f>SUM(G11:G18)</f>
        <v>7884.98</v>
      </c>
    </row>
    <row r="20" spans="1:7" ht="17.5" x14ac:dyDescent="0.35">
      <c r="A20" s="46"/>
      <c r="B20" s="19"/>
      <c r="C20" s="47"/>
      <c r="D20" s="47"/>
      <c r="E20" s="47"/>
      <c r="F20" s="47"/>
      <c r="G20" s="47"/>
    </row>
    <row r="21" spans="1:7" ht="17.5" x14ac:dyDescent="0.35">
      <c r="A21" s="33" t="s">
        <v>16</v>
      </c>
      <c r="B21" s="25" t="s">
        <v>3</v>
      </c>
      <c r="C21" s="50">
        <v>1603.96</v>
      </c>
      <c r="D21" s="50">
        <v>1165.8699999999999</v>
      </c>
      <c r="E21" s="50">
        <v>1542.26</v>
      </c>
      <c r="F21" s="50">
        <v>1658.2</v>
      </c>
      <c r="G21" s="50">
        <v>1512.25</v>
      </c>
    </row>
    <row r="22" spans="1:7" ht="17.5" x14ac:dyDescent="0.35">
      <c r="A22" s="33" t="s">
        <v>15</v>
      </c>
      <c r="B22" s="25" t="s">
        <v>3</v>
      </c>
      <c r="C22" s="26">
        <v>1661.73</v>
      </c>
      <c r="D22" s="26">
        <v>1244.0899999999999</v>
      </c>
      <c r="E22" s="26">
        <v>2382.38</v>
      </c>
      <c r="F22" s="26">
        <v>1528.45</v>
      </c>
      <c r="G22" s="26">
        <v>1828.5</v>
      </c>
    </row>
    <row r="23" spans="1:7" ht="17.5" x14ac:dyDescent="0.35">
      <c r="A23" s="33" t="s">
        <v>29</v>
      </c>
      <c r="B23" s="25" t="s">
        <v>3</v>
      </c>
      <c r="C23" s="88">
        <v>1288.3</v>
      </c>
      <c r="D23" s="52">
        <v>3820.81</v>
      </c>
      <c r="E23" s="88">
        <v>1960.08</v>
      </c>
      <c r="F23" s="88">
        <v>1271.5899999999999</v>
      </c>
      <c r="G23" s="88">
        <v>2185</v>
      </c>
    </row>
    <row r="24" spans="1:7" ht="17.5" x14ac:dyDescent="0.35">
      <c r="A24" s="33" t="s">
        <v>12</v>
      </c>
      <c r="B24" s="25" t="s">
        <v>3</v>
      </c>
      <c r="C24" s="26">
        <v>2522.7399999999998</v>
      </c>
      <c r="D24" s="26">
        <v>2103.2199999999998</v>
      </c>
      <c r="E24" s="26">
        <v>2767.32</v>
      </c>
      <c r="F24" s="26">
        <v>3008.81</v>
      </c>
      <c r="G24" s="26">
        <v>2547.25</v>
      </c>
    </row>
    <row r="25" spans="1:7" ht="17.5" x14ac:dyDescent="0.35">
      <c r="A25" s="33" t="s">
        <v>13</v>
      </c>
      <c r="B25" s="25" t="s">
        <v>3</v>
      </c>
      <c r="C25" s="26">
        <v>1070.1400000000001</v>
      </c>
      <c r="D25" s="26">
        <v>1374.7</v>
      </c>
      <c r="E25" s="26">
        <v>962.07</v>
      </c>
      <c r="F25" s="26">
        <v>2793.45</v>
      </c>
      <c r="G25" s="26">
        <v>2811.75</v>
      </c>
    </row>
    <row r="26" spans="1:7" ht="18" thickBot="1" x14ac:dyDescent="0.4">
      <c r="A26" s="33" t="s">
        <v>14</v>
      </c>
      <c r="B26" s="25" t="s">
        <v>3</v>
      </c>
      <c r="C26" s="26">
        <v>941.3</v>
      </c>
      <c r="D26" s="26">
        <v>211.4</v>
      </c>
      <c r="E26" s="26">
        <v>890.59</v>
      </c>
      <c r="F26" s="26">
        <v>307.36</v>
      </c>
      <c r="G26" s="26">
        <v>507.15</v>
      </c>
    </row>
    <row r="27" spans="1:7" ht="18" thickBot="1" x14ac:dyDescent="0.4">
      <c r="A27" s="43" t="s">
        <v>18</v>
      </c>
      <c r="B27" s="44" t="s">
        <v>3</v>
      </c>
      <c r="C27" s="45">
        <f>SUM(C21:C26)</f>
        <v>9088.17</v>
      </c>
      <c r="D27" s="45">
        <f>SUM(D21:D26)</f>
        <v>9920.09</v>
      </c>
      <c r="E27" s="45">
        <f>SUM(E21:E26)</f>
        <v>10504.7</v>
      </c>
      <c r="F27" s="45">
        <f>SUM(F21:F26)</f>
        <v>10567.86</v>
      </c>
      <c r="G27" s="45">
        <f>SUM(G21:G26)</f>
        <v>11391.9</v>
      </c>
    </row>
    <row r="28" spans="1:7" ht="17.5" x14ac:dyDescent="0.35">
      <c r="A28" s="31"/>
      <c r="B28" s="17"/>
      <c r="C28" s="32"/>
      <c r="D28" s="32"/>
      <c r="E28" s="32"/>
      <c r="F28" s="32"/>
      <c r="G28" s="32"/>
    </row>
    <row r="29" spans="1:7" ht="17.5" x14ac:dyDescent="0.35">
      <c r="A29" s="33" t="s">
        <v>21</v>
      </c>
      <c r="B29" s="17" t="s">
        <v>3</v>
      </c>
      <c r="C29" s="32">
        <v>3851.22</v>
      </c>
      <c r="D29" s="32">
        <v>6446.8</v>
      </c>
      <c r="E29" s="32">
        <v>7142.05</v>
      </c>
      <c r="F29" s="32">
        <v>8882.19</v>
      </c>
      <c r="G29" s="32">
        <v>6095</v>
      </c>
    </row>
    <row r="30" spans="1:7" ht="17.5" x14ac:dyDescent="0.35">
      <c r="A30" s="33" t="s">
        <v>19</v>
      </c>
      <c r="B30" s="25" t="s">
        <v>3</v>
      </c>
      <c r="C30" s="26">
        <v>2766.91</v>
      </c>
      <c r="D30" s="26">
        <v>1483.93</v>
      </c>
      <c r="E30" s="26">
        <v>3217.48</v>
      </c>
      <c r="F30" s="26">
        <v>7401.81</v>
      </c>
      <c r="G30" s="26">
        <v>3915.75</v>
      </c>
    </row>
    <row r="31" spans="1:7" ht="17.5" x14ac:dyDescent="0.35">
      <c r="A31" s="33" t="s">
        <v>22</v>
      </c>
      <c r="B31" s="25" t="s">
        <v>3</v>
      </c>
      <c r="C31" s="26">
        <v>2659.88</v>
      </c>
      <c r="D31" s="26">
        <v>2881.66</v>
      </c>
      <c r="E31" s="26">
        <v>3349.73</v>
      </c>
      <c r="F31" s="26">
        <v>4499.6400000000003</v>
      </c>
      <c r="G31" s="26">
        <v>3381</v>
      </c>
    </row>
    <row r="32" spans="1:7" ht="17.5" x14ac:dyDescent="0.35">
      <c r="A32" s="33" t="s">
        <v>30</v>
      </c>
      <c r="B32" s="25" t="s">
        <v>3</v>
      </c>
      <c r="C32" s="26">
        <v>1680.05</v>
      </c>
      <c r="D32" s="26">
        <v>1754.31</v>
      </c>
      <c r="E32" s="26">
        <v>3396.67</v>
      </c>
      <c r="F32" s="26">
        <v>2663.81</v>
      </c>
      <c r="G32" s="26">
        <v>2064.25</v>
      </c>
    </row>
    <row r="33" spans="1:7" ht="17.5" x14ac:dyDescent="0.35">
      <c r="A33" s="33" t="s">
        <v>25</v>
      </c>
      <c r="B33" s="25" t="s">
        <v>3</v>
      </c>
      <c r="C33" s="26">
        <v>2172.88</v>
      </c>
      <c r="D33" s="26">
        <v>3843.23</v>
      </c>
      <c r="E33" s="26">
        <v>7493.79</v>
      </c>
      <c r="F33" s="26">
        <v>3769.45</v>
      </c>
      <c r="G33" s="26">
        <v>7889</v>
      </c>
    </row>
    <row r="34" spans="1:7" ht="17.5" x14ac:dyDescent="0.35">
      <c r="A34" s="33" t="s">
        <v>38</v>
      </c>
      <c r="B34" s="25" t="s">
        <v>3</v>
      </c>
      <c r="C34" s="26">
        <v>5717.22</v>
      </c>
      <c r="D34" s="26">
        <v>5891.82</v>
      </c>
      <c r="E34" s="26">
        <v>17382.14</v>
      </c>
      <c r="F34" s="26">
        <v>17716.27</v>
      </c>
      <c r="G34" s="26">
        <v>7693.5</v>
      </c>
    </row>
    <row r="35" spans="1:7" ht="17.5" x14ac:dyDescent="0.35">
      <c r="A35" s="36" t="s">
        <v>26</v>
      </c>
      <c r="B35" s="25" t="s">
        <v>3</v>
      </c>
      <c r="C35" s="26">
        <v>5410.21</v>
      </c>
      <c r="D35" s="26">
        <v>4337.63</v>
      </c>
      <c r="E35" s="26">
        <v>6781.53</v>
      </c>
      <c r="F35" s="26">
        <v>11794.81</v>
      </c>
      <c r="G35" s="26">
        <v>9913</v>
      </c>
    </row>
    <row r="36" spans="1:7" ht="17.5" x14ac:dyDescent="0.35">
      <c r="A36" s="36" t="s">
        <v>39</v>
      </c>
      <c r="B36" s="25" t="s">
        <v>3</v>
      </c>
      <c r="C36" s="26">
        <v>6005.52</v>
      </c>
      <c r="D36" s="26">
        <v>5462.7</v>
      </c>
      <c r="E36" s="26">
        <v>7701.37</v>
      </c>
      <c r="F36" s="26">
        <v>8206.81</v>
      </c>
      <c r="G36" s="26">
        <v>6405.5</v>
      </c>
    </row>
    <row r="37" spans="1:7" ht="17.5" x14ac:dyDescent="0.35">
      <c r="A37" s="33" t="s">
        <v>17</v>
      </c>
      <c r="B37" s="25" t="s">
        <v>3</v>
      </c>
      <c r="C37" s="26">
        <v>4128.87</v>
      </c>
      <c r="D37" s="26">
        <v>3394.11</v>
      </c>
      <c r="E37" s="26">
        <v>7582.97</v>
      </c>
      <c r="F37" s="26">
        <v>8660.5400000000009</v>
      </c>
      <c r="G37" s="26">
        <v>7590</v>
      </c>
    </row>
    <row r="38" spans="1:7" ht="17.5" x14ac:dyDescent="0.35">
      <c r="A38" s="33" t="s">
        <v>24</v>
      </c>
      <c r="B38" s="25" t="s">
        <v>3</v>
      </c>
      <c r="C38" s="26">
        <v>7696.21</v>
      </c>
      <c r="D38" s="26">
        <v>9944.08</v>
      </c>
      <c r="E38" s="26">
        <v>7799.71</v>
      </c>
      <c r="F38" s="26">
        <v>9622.36</v>
      </c>
      <c r="G38" s="26">
        <v>15392.75</v>
      </c>
    </row>
    <row r="39" spans="1:7" ht="17.5" x14ac:dyDescent="0.35">
      <c r="A39" s="33" t="s">
        <v>31</v>
      </c>
      <c r="B39" s="25" t="s">
        <v>3</v>
      </c>
      <c r="C39" s="26">
        <v>5898.03</v>
      </c>
      <c r="D39" s="26">
        <v>7281.41</v>
      </c>
      <c r="E39" s="26">
        <v>6603.56</v>
      </c>
      <c r="F39" s="26">
        <v>5977.91</v>
      </c>
      <c r="G39" s="26">
        <v>15392.75</v>
      </c>
    </row>
    <row r="40" spans="1:7" ht="17.5" x14ac:dyDescent="0.35">
      <c r="A40" s="33" t="s">
        <v>32</v>
      </c>
      <c r="B40" s="25" t="s">
        <v>3</v>
      </c>
      <c r="C40" s="26">
        <v>1129.8499999999999</v>
      </c>
      <c r="D40" s="26">
        <v>2001.9</v>
      </c>
      <c r="E40" s="26">
        <v>2239.3000000000002</v>
      </c>
      <c r="F40" s="26">
        <v>2469.36</v>
      </c>
      <c r="G40" s="26">
        <v>1615.75</v>
      </c>
    </row>
    <row r="41" spans="1:7" ht="17.5" x14ac:dyDescent="0.35">
      <c r="A41" s="33" t="s">
        <v>20</v>
      </c>
      <c r="B41" s="25" t="s">
        <v>3</v>
      </c>
      <c r="C41" s="26">
        <v>2564.1799999999998</v>
      </c>
      <c r="D41" s="26">
        <v>1873.59</v>
      </c>
      <c r="E41" s="26">
        <v>4050.73</v>
      </c>
      <c r="F41" s="26">
        <v>3261.81</v>
      </c>
      <c r="G41" s="26">
        <v>3892.75</v>
      </c>
    </row>
    <row r="42" spans="1:7" ht="17.5" x14ac:dyDescent="0.35">
      <c r="A42" s="33" t="s">
        <v>33</v>
      </c>
      <c r="B42" s="25" t="s">
        <v>3</v>
      </c>
      <c r="C42" s="26">
        <v>7613.43</v>
      </c>
      <c r="D42" s="26">
        <v>8135.68</v>
      </c>
      <c r="E42" s="26">
        <v>9018.1200000000008</v>
      </c>
      <c r="F42" s="26">
        <v>14036.26</v>
      </c>
      <c r="G42" s="26">
        <v>9004.5</v>
      </c>
    </row>
    <row r="43" spans="1:7" ht="17.5" x14ac:dyDescent="0.35">
      <c r="A43" s="33" t="s">
        <v>23</v>
      </c>
      <c r="B43" s="25" t="s">
        <v>3</v>
      </c>
      <c r="C43" s="26">
        <v>3580.18</v>
      </c>
      <c r="D43" s="26">
        <v>4484.6899999999996</v>
      </c>
      <c r="E43" s="26">
        <v>12954.8</v>
      </c>
      <c r="F43" s="26">
        <v>7608.81</v>
      </c>
      <c r="G43" s="26">
        <v>15766.5</v>
      </c>
    </row>
    <row r="44" spans="1:7" ht="17.5" x14ac:dyDescent="0.35">
      <c r="A44" s="33" t="s">
        <v>34</v>
      </c>
      <c r="B44" s="25" t="s">
        <v>3</v>
      </c>
      <c r="C44" s="26">
        <v>4181.5600000000004</v>
      </c>
      <c r="D44" s="26">
        <v>2477.5700000000002</v>
      </c>
      <c r="E44" s="26">
        <v>4830.6899999999996</v>
      </c>
      <c r="F44" s="26">
        <v>6360.55</v>
      </c>
      <c r="G44" s="26">
        <v>1765.25</v>
      </c>
    </row>
    <row r="45" spans="1:7" ht="17.5" x14ac:dyDescent="0.35">
      <c r="A45" s="33" t="s">
        <v>35</v>
      </c>
      <c r="B45" s="25" t="s">
        <v>3</v>
      </c>
      <c r="C45" s="26">
        <v>3542.76</v>
      </c>
      <c r="D45" s="26">
        <v>2046.48</v>
      </c>
      <c r="E45" s="26">
        <v>4310.7299999999996</v>
      </c>
      <c r="F45" s="26">
        <v>5597.37</v>
      </c>
      <c r="G45" s="26">
        <v>8521.5</v>
      </c>
    </row>
    <row r="46" spans="1:7" ht="17.5" x14ac:dyDescent="0.35">
      <c r="A46" s="33" t="s">
        <v>133</v>
      </c>
      <c r="B46" s="25" t="s">
        <v>3</v>
      </c>
      <c r="C46" s="26" t="s">
        <v>84</v>
      </c>
      <c r="D46" s="26" t="s">
        <v>84</v>
      </c>
      <c r="E46" s="26" t="s">
        <v>84</v>
      </c>
      <c r="F46" s="26" t="s">
        <v>84</v>
      </c>
      <c r="G46" s="26" t="s">
        <v>84</v>
      </c>
    </row>
    <row r="47" spans="1:7" ht="18" thickBot="1" x14ac:dyDescent="0.4">
      <c r="A47" s="46" t="s">
        <v>130</v>
      </c>
      <c r="B47" s="19" t="s">
        <v>3</v>
      </c>
      <c r="C47" s="47" t="s">
        <v>84</v>
      </c>
      <c r="D47" s="47" t="s">
        <v>84</v>
      </c>
      <c r="E47" s="47" t="s">
        <v>84</v>
      </c>
      <c r="F47" s="47" t="s">
        <v>84</v>
      </c>
      <c r="G47" s="47" t="s">
        <v>84</v>
      </c>
    </row>
    <row r="48" spans="1:7" ht="18" thickBot="1" x14ac:dyDescent="0.4">
      <c r="A48" s="43" t="s">
        <v>134</v>
      </c>
      <c r="B48" s="44" t="s">
        <v>3</v>
      </c>
      <c r="C48" s="45">
        <f>SUM(C28:C45)</f>
        <v>70598.959999999992</v>
      </c>
      <c r="D48" s="45">
        <f>SUM(D28:D45)</f>
        <v>73741.590000000011</v>
      </c>
      <c r="E48" s="45">
        <f>SUM(E28:E45)</f>
        <v>115855.37</v>
      </c>
      <c r="F48" s="45">
        <f>SUM(F28:F44)</f>
        <v>122932.38999999998</v>
      </c>
      <c r="G48" s="45">
        <f>SUM(G28:G45)</f>
        <v>126298.75</v>
      </c>
    </row>
    <row r="49" spans="1:7" ht="18" thickBot="1" x14ac:dyDescent="0.4">
      <c r="A49" s="46"/>
      <c r="B49" s="19"/>
      <c r="C49" s="47"/>
      <c r="D49" s="47"/>
      <c r="E49" s="47"/>
      <c r="F49" s="47"/>
      <c r="G49" s="47"/>
    </row>
    <row r="50" spans="1:7" ht="18.5" thickTop="1" thickBot="1" x14ac:dyDescent="0.4">
      <c r="A50" s="84" t="s">
        <v>28</v>
      </c>
      <c r="B50" s="54" t="s">
        <v>3</v>
      </c>
      <c r="C50" s="55">
        <f>SUM(C19+C27+C48)</f>
        <v>85031.159999999989</v>
      </c>
      <c r="D50" s="55">
        <f>SUM(D19+D27+D48)</f>
        <v>86488.88</v>
      </c>
      <c r="E50" s="55">
        <f>SUM(E19+E27+E48)</f>
        <v>131294.39999999999</v>
      </c>
      <c r="F50" s="55">
        <f>SUM(F19+F27+F48)</f>
        <v>142693.96999999997</v>
      </c>
      <c r="G50" s="55">
        <f>SUM(G19+G27+G48)</f>
        <v>145575.63</v>
      </c>
    </row>
    <row r="51" spans="1:7" ht="18" thickTop="1" x14ac:dyDescent="0.35">
      <c r="A51" s="12"/>
      <c r="B51" s="12"/>
      <c r="C51" s="56"/>
      <c r="D51" s="56"/>
      <c r="E51" s="56"/>
      <c r="F51" s="56"/>
      <c r="G51" s="56"/>
    </row>
    <row r="52" spans="1:7" ht="17.5" x14ac:dyDescent="0.35">
      <c r="A52" s="12"/>
      <c r="B52" s="12"/>
      <c r="C52" s="89" t="s">
        <v>59</v>
      </c>
      <c r="D52" s="57" t="s">
        <v>42</v>
      </c>
      <c r="E52" s="89" t="s">
        <v>59</v>
      </c>
      <c r="F52" s="89" t="s">
        <v>59</v>
      </c>
      <c r="G52" s="89" t="s">
        <v>59</v>
      </c>
    </row>
    <row r="53" spans="1:7" ht="17.5" x14ac:dyDescent="0.35">
      <c r="A53" s="12"/>
      <c r="B53" s="12"/>
      <c r="C53" s="59" t="s">
        <v>60</v>
      </c>
      <c r="D53" s="59" t="s">
        <v>60</v>
      </c>
      <c r="E53" s="59" t="s">
        <v>60</v>
      </c>
      <c r="F53" s="59" t="s">
        <v>60</v>
      </c>
      <c r="G53" s="59" t="s">
        <v>60</v>
      </c>
    </row>
    <row r="54" spans="1:7" ht="17.5" x14ac:dyDescent="0.35">
      <c r="A54" s="12"/>
      <c r="B54" s="12"/>
      <c r="C54" s="90" t="s">
        <v>61</v>
      </c>
      <c r="D54" s="62" t="s">
        <v>43</v>
      </c>
      <c r="E54" s="90" t="s">
        <v>61</v>
      </c>
      <c r="F54" s="90" t="s">
        <v>61</v>
      </c>
      <c r="G54" s="90" t="s">
        <v>61</v>
      </c>
    </row>
    <row r="55" spans="1:7" ht="17.5" x14ac:dyDescent="0.35">
      <c r="A55" s="12"/>
      <c r="B55" s="12"/>
      <c r="C55" s="56"/>
      <c r="D55" s="56"/>
      <c r="E55" s="56"/>
      <c r="F55" s="56"/>
      <c r="G55" s="56"/>
    </row>
    <row r="56" spans="1:7" ht="15.5" x14ac:dyDescent="0.35">
      <c r="A56" s="5"/>
      <c r="B56" s="5"/>
      <c r="C56" s="5"/>
      <c r="D56" s="1"/>
      <c r="E56" s="1"/>
    </row>
    <row r="57" spans="1:7" x14ac:dyDescent="0.25">
      <c r="C57" s="4"/>
      <c r="D57" s="4"/>
      <c r="E57" s="4"/>
      <c r="F57" s="4"/>
      <c r="G57" s="4"/>
    </row>
    <row r="58" spans="1:7" x14ac:dyDescent="0.25">
      <c r="C58" s="4"/>
      <c r="D58" s="4"/>
      <c r="E58" s="4"/>
      <c r="F58" s="4"/>
      <c r="G58" s="4"/>
    </row>
  </sheetData>
  <sortState columnSort="1" ref="C2:G54">
    <sortCondition ref="C50:G50"/>
  </sortState>
  <phoneticPr fontId="4" type="noConversion"/>
  <pageMargins left="0.75" right="0.75" top="1" bottom="1" header="0.5" footer="0.5"/>
  <pageSetup paperSize="9" scale="5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zoomScale="90" zoomScaleNormal="90" workbookViewId="0">
      <pane xSplit="1" topLeftCell="F1" activePane="topRight" state="frozen"/>
      <selection pane="topRight" activeCell="I33" sqref="I33"/>
    </sheetView>
  </sheetViews>
  <sheetFormatPr defaultColWidth="9.1796875" defaultRowHeight="17.5" x14ac:dyDescent="0.35"/>
  <cols>
    <col min="1" max="1" width="53.7265625" style="12" customWidth="1"/>
    <col min="2" max="2" width="6" style="12" customWidth="1"/>
    <col min="3" max="11" width="23.81640625" style="12" customWidth="1"/>
    <col min="12" max="16384" width="9.1796875" style="12"/>
  </cols>
  <sheetData>
    <row r="2" spans="1:11" ht="18" x14ac:dyDescent="0.4">
      <c r="A2" s="13" t="s">
        <v>126</v>
      </c>
      <c r="D2" s="70"/>
      <c r="E2" s="91" t="s">
        <v>62</v>
      </c>
      <c r="F2" s="70"/>
      <c r="G2" s="70"/>
      <c r="H2" s="70"/>
      <c r="I2" s="91"/>
      <c r="J2" s="70"/>
      <c r="K2" s="91"/>
    </row>
    <row r="3" spans="1:11" ht="18" thickBot="1" x14ac:dyDescent="0.4">
      <c r="C3" s="70"/>
      <c r="D3" s="70"/>
      <c r="E3" s="70"/>
      <c r="F3" s="70"/>
      <c r="G3" s="70"/>
      <c r="H3" s="70"/>
      <c r="I3" s="70"/>
      <c r="J3" s="70"/>
      <c r="K3" s="70"/>
    </row>
    <row r="4" spans="1:11" ht="18" thickTop="1" x14ac:dyDescent="0.35">
      <c r="A4" s="14" t="s">
        <v>0</v>
      </c>
      <c r="B4" s="14"/>
      <c r="C4" s="15" t="s">
        <v>98</v>
      </c>
      <c r="D4" s="15" t="s">
        <v>119</v>
      </c>
      <c r="E4" s="15" t="s">
        <v>192</v>
      </c>
      <c r="F4" s="15" t="s">
        <v>41</v>
      </c>
      <c r="G4" s="15" t="s">
        <v>48</v>
      </c>
      <c r="H4" s="15" t="s">
        <v>57</v>
      </c>
      <c r="I4" s="15" t="s">
        <v>53</v>
      </c>
      <c r="J4" s="15" t="s">
        <v>40</v>
      </c>
      <c r="K4" s="15" t="s">
        <v>46</v>
      </c>
    </row>
    <row r="5" spans="1:11" x14ac:dyDescent="0.35">
      <c r="A5" s="16" t="s">
        <v>1</v>
      </c>
      <c r="B5" s="17"/>
      <c r="C5" s="17" t="s">
        <v>177</v>
      </c>
      <c r="D5" s="17" t="s">
        <v>171</v>
      </c>
      <c r="E5" s="17" t="s">
        <v>142</v>
      </c>
      <c r="F5" s="17" t="s">
        <v>108</v>
      </c>
      <c r="G5" s="17" t="s">
        <v>88</v>
      </c>
      <c r="H5" s="17" t="s">
        <v>69</v>
      </c>
      <c r="I5" s="17" t="s">
        <v>147</v>
      </c>
      <c r="J5" s="17" t="s">
        <v>170</v>
      </c>
      <c r="K5" s="17" t="s">
        <v>92</v>
      </c>
    </row>
    <row r="6" spans="1:11" ht="18" thickBot="1" x14ac:dyDescent="0.4">
      <c r="A6" s="18"/>
      <c r="B6" s="18"/>
      <c r="C6" s="18" t="s">
        <v>178</v>
      </c>
      <c r="D6" s="18" t="s">
        <v>56</v>
      </c>
      <c r="E6" s="18" t="s">
        <v>143</v>
      </c>
      <c r="F6" s="18" t="s">
        <v>109</v>
      </c>
      <c r="G6" s="18" t="s">
        <v>67</v>
      </c>
      <c r="H6" s="18" t="s">
        <v>90</v>
      </c>
      <c r="I6" s="18" t="s">
        <v>148</v>
      </c>
      <c r="J6" s="18" t="s">
        <v>83</v>
      </c>
      <c r="K6" s="18" t="s">
        <v>137</v>
      </c>
    </row>
    <row r="7" spans="1:11" ht="18" thickTop="1" x14ac:dyDescent="0.3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35">
      <c r="A8" s="24" t="s">
        <v>2</v>
      </c>
      <c r="B8" s="25" t="s">
        <v>3</v>
      </c>
      <c r="C8" s="26">
        <v>190999</v>
      </c>
      <c r="D8" s="26">
        <v>314900</v>
      </c>
      <c r="E8" s="26">
        <v>366900</v>
      </c>
      <c r="F8" s="26">
        <v>330700</v>
      </c>
      <c r="G8" s="26">
        <v>329000</v>
      </c>
      <c r="H8" s="26">
        <v>278900</v>
      </c>
      <c r="I8" s="26">
        <v>319500</v>
      </c>
      <c r="J8" s="26">
        <v>399400</v>
      </c>
      <c r="K8" s="26">
        <v>358100</v>
      </c>
    </row>
    <row r="9" spans="1:11" ht="18" thickBot="1" x14ac:dyDescent="0.4">
      <c r="A9" s="27" t="s">
        <v>4</v>
      </c>
      <c r="B9" s="28"/>
      <c r="C9" s="29">
        <f t="shared" ref="C9:K9" si="0">(C50/C8)</f>
        <v>0.42815208456588782</v>
      </c>
      <c r="D9" s="29">
        <f t="shared" si="0"/>
        <v>0.29806392505557316</v>
      </c>
      <c r="E9" s="29">
        <f t="shared" si="0"/>
        <v>0.27868421913327879</v>
      </c>
      <c r="F9" s="29">
        <f t="shared" si="0"/>
        <v>0.31779425461143029</v>
      </c>
      <c r="G9" s="29">
        <f t="shared" si="0"/>
        <v>0.32503984802431612</v>
      </c>
      <c r="H9" s="29">
        <f t="shared" si="0"/>
        <v>0.42019221943348872</v>
      </c>
      <c r="I9" s="29">
        <f t="shared" si="0"/>
        <v>0.3968476369327073</v>
      </c>
      <c r="J9" s="29">
        <f t="shared" si="0"/>
        <v>0.39490726089133704</v>
      </c>
      <c r="K9" s="29">
        <f t="shared" si="0"/>
        <v>0.48787911197989392</v>
      </c>
    </row>
    <row r="10" spans="1:11" ht="18" thickTop="1" x14ac:dyDescent="0.35">
      <c r="A10" s="31"/>
      <c r="B10" s="31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35">
      <c r="A11" s="33" t="s">
        <v>5</v>
      </c>
      <c r="B11" s="25" t="s">
        <v>3</v>
      </c>
      <c r="C11" s="26">
        <v>348.68</v>
      </c>
      <c r="D11" s="26">
        <v>219.36</v>
      </c>
      <c r="E11" s="92">
        <v>195.01</v>
      </c>
      <c r="F11" s="32">
        <v>372.47</v>
      </c>
      <c r="G11" s="32">
        <v>281.75</v>
      </c>
      <c r="H11" s="32">
        <v>236.96</v>
      </c>
      <c r="I11" s="93">
        <v>374.6</v>
      </c>
      <c r="J11" s="32">
        <v>350.5</v>
      </c>
      <c r="K11" s="26">
        <v>426.55</v>
      </c>
    </row>
    <row r="12" spans="1:11" x14ac:dyDescent="0.35">
      <c r="A12" s="33" t="s">
        <v>6</v>
      </c>
      <c r="B12" s="25" t="s">
        <v>3</v>
      </c>
      <c r="C12" s="26">
        <v>321.95999999999998</v>
      </c>
      <c r="D12" s="26">
        <v>115.58</v>
      </c>
      <c r="E12" s="92">
        <v>153.22</v>
      </c>
      <c r="F12" s="26">
        <v>246.41</v>
      </c>
      <c r="G12" s="26">
        <v>105.7</v>
      </c>
      <c r="H12" s="26">
        <v>139.69</v>
      </c>
      <c r="I12" s="26">
        <v>127.42</v>
      </c>
      <c r="J12" s="26">
        <v>109.12</v>
      </c>
      <c r="K12" s="26">
        <v>96.19</v>
      </c>
    </row>
    <row r="13" spans="1:11" x14ac:dyDescent="0.35">
      <c r="A13" s="33" t="s">
        <v>37</v>
      </c>
      <c r="B13" s="25" t="s">
        <v>3</v>
      </c>
      <c r="C13" s="26">
        <v>272.74</v>
      </c>
      <c r="D13" s="26">
        <v>204.93</v>
      </c>
      <c r="E13" s="92">
        <v>218.81</v>
      </c>
      <c r="F13" s="26">
        <v>749.77</v>
      </c>
      <c r="G13" s="26">
        <v>313.95</v>
      </c>
      <c r="H13" s="26">
        <v>237.99</v>
      </c>
      <c r="I13" s="26">
        <v>458.74</v>
      </c>
      <c r="J13" s="26">
        <v>806.55</v>
      </c>
      <c r="K13" s="26">
        <v>744.37</v>
      </c>
    </row>
    <row r="14" spans="1:11" x14ac:dyDescent="0.35">
      <c r="A14" s="33" t="s">
        <v>7</v>
      </c>
      <c r="B14" s="25" t="s">
        <v>3</v>
      </c>
      <c r="C14" s="26">
        <v>121.11</v>
      </c>
      <c r="D14" s="26">
        <v>176.35</v>
      </c>
      <c r="E14" s="92">
        <v>199.08</v>
      </c>
      <c r="F14" s="26">
        <v>426.59</v>
      </c>
      <c r="G14" s="26">
        <v>357.65</v>
      </c>
      <c r="H14" s="26">
        <v>243.19</v>
      </c>
      <c r="I14" s="26">
        <v>413.08</v>
      </c>
      <c r="J14" s="26">
        <v>948.88</v>
      </c>
      <c r="K14" s="26">
        <v>717.19</v>
      </c>
    </row>
    <row r="15" spans="1:11" x14ac:dyDescent="0.35">
      <c r="A15" s="33" t="s">
        <v>63</v>
      </c>
      <c r="B15" s="25" t="s">
        <v>3</v>
      </c>
      <c r="C15" s="26" t="s">
        <v>84</v>
      </c>
      <c r="D15" s="26" t="s">
        <v>84</v>
      </c>
      <c r="E15" s="34" t="s">
        <v>84</v>
      </c>
      <c r="F15" s="26" t="s">
        <v>84</v>
      </c>
      <c r="G15" s="26" t="s">
        <v>84</v>
      </c>
      <c r="H15" s="26" t="s">
        <v>84</v>
      </c>
      <c r="I15" s="26" t="s">
        <v>84</v>
      </c>
      <c r="J15" s="26" t="s">
        <v>84</v>
      </c>
      <c r="K15" s="26" t="s">
        <v>84</v>
      </c>
    </row>
    <row r="16" spans="1:11" x14ac:dyDescent="0.35">
      <c r="A16" s="33" t="s">
        <v>8</v>
      </c>
      <c r="B16" s="25" t="s">
        <v>3</v>
      </c>
      <c r="C16" s="26">
        <v>314.86</v>
      </c>
      <c r="D16" s="26">
        <v>773.19</v>
      </c>
      <c r="E16" s="92">
        <v>380.36</v>
      </c>
      <c r="F16" s="26">
        <v>219.88</v>
      </c>
      <c r="G16" s="26">
        <v>513.57000000000005</v>
      </c>
      <c r="H16" s="26">
        <v>327.76</v>
      </c>
      <c r="I16" s="26">
        <v>962.23</v>
      </c>
      <c r="J16" s="26">
        <v>826.34</v>
      </c>
      <c r="K16" s="26">
        <v>683.73</v>
      </c>
    </row>
    <row r="17" spans="1:11" x14ac:dyDescent="0.35">
      <c r="A17" s="33" t="s">
        <v>9</v>
      </c>
      <c r="B17" s="25" t="s">
        <v>3</v>
      </c>
      <c r="C17" s="26">
        <v>1671.12</v>
      </c>
      <c r="D17" s="26">
        <v>1017.76</v>
      </c>
      <c r="E17" s="92">
        <v>1821.3</v>
      </c>
      <c r="F17" s="26">
        <v>1620.11</v>
      </c>
      <c r="G17" s="26">
        <v>1442.1</v>
      </c>
      <c r="H17" s="26">
        <v>1107.71</v>
      </c>
      <c r="I17" s="26">
        <v>1942.22</v>
      </c>
      <c r="J17" s="26">
        <v>2445.4299999999998</v>
      </c>
      <c r="K17" s="26">
        <v>2973.27</v>
      </c>
    </row>
    <row r="18" spans="1:11" ht="18" thickBot="1" x14ac:dyDescent="0.4">
      <c r="A18" s="36" t="s">
        <v>10</v>
      </c>
      <c r="B18" s="37" t="s">
        <v>3</v>
      </c>
      <c r="C18" s="42">
        <v>731.12</v>
      </c>
      <c r="D18" s="105">
        <v>1234.6400000000001</v>
      </c>
      <c r="E18" s="122">
        <v>1192.1400000000001</v>
      </c>
      <c r="F18" s="79">
        <v>2708.61</v>
      </c>
      <c r="G18" s="79">
        <v>1590.94</v>
      </c>
      <c r="H18" s="79">
        <v>1580.18</v>
      </c>
      <c r="I18" s="86">
        <v>2373.83</v>
      </c>
      <c r="J18" s="87">
        <v>1692.1</v>
      </c>
      <c r="K18" s="86">
        <v>3093.5</v>
      </c>
    </row>
    <row r="19" spans="1:11" ht="18" thickBot="1" x14ac:dyDescent="0.4">
      <c r="A19" s="43" t="s">
        <v>11</v>
      </c>
      <c r="B19" s="44" t="s">
        <v>3</v>
      </c>
      <c r="C19" s="45">
        <f t="shared" ref="C19:K19" si="1">SUM(C11:C18)</f>
        <v>3781.5899999999997</v>
      </c>
      <c r="D19" s="45">
        <f t="shared" si="1"/>
        <v>3741.8100000000004</v>
      </c>
      <c r="E19" s="45">
        <f t="shared" si="1"/>
        <v>4159.92</v>
      </c>
      <c r="F19" s="45">
        <f t="shared" si="1"/>
        <v>6343.84</v>
      </c>
      <c r="G19" s="45">
        <f t="shared" si="1"/>
        <v>4605.66</v>
      </c>
      <c r="H19" s="45">
        <f t="shared" si="1"/>
        <v>3873.4800000000005</v>
      </c>
      <c r="I19" s="45">
        <f t="shared" si="1"/>
        <v>6652.12</v>
      </c>
      <c r="J19" s="45">
        <f t="shared" si="1"/>
        <v>7178.92</v>
      </c>
      <c r="K19" s="45">
        <f t="shared" si="1"/>
        <v>8734.7999999999993</v>
      </c>
    </row>
    <row r="20" spans="1:11" x14ac:dyDescent="0.35">
      <c r="A20" s="46"/>
      <c r="B20" s="19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35">
      <c r="A21" s="33" t="s">
        <v>16</v>
      </c>
      <c r="B21" s="25" t="s">
        <v>3</v>
      </c>
      <c r="C21" s="50">
        <v>1256.56</v>
      </c>
      <c r="D21" s="50">
        <v>557.65</v>
      </c>
      <c r="E21" s="50">
        <v>901.94</v>
      </c>
      <c r="F21" s="50">
        <v>1176.24</v>
      </c>
      <c r="G21" s="49">
        <v>1897.5</v>
      </c>
      <c r="H21" s="50">
        <v>3757.25</v>
      </c>
      <c r="I21" s="50">
        <v>979.97</v>
      </c>
      <c r="J21" s="48">
        <v>1284.02</v>
      </c>
      <c r="K21" s="50">
        <v>1180.03</v>
      </c>
    </row>
    <row r="22" spans="1:11" x14ac:dyDescent="0.35">
      <c r="A22" s="33" t="s">
        <v>15</v>
      </c>
      <c r="B22" s="25" t="s">
        <v>3</v>
      </c>
      <c r="C22" s="26">
        <v>1289.0999999999999</v>
      </c>
      <c r="D22" s="26">
        <v>1624.59</v>
      </c>
      <c r="E22" s="123">
        <v>2464.38</v>
      </c>
      <c r="F22" s="26">
        <v>5399.72</v>
      </c>
      <c r="G22" s="26">
        <v>2040.1</v>
      </c>
      <c r="H22" s="26">
        <v>2674.16</v>
      </c>
      <c r="I22" s="26">
        <v>3835.91</v>
      </c>
      <c r="J22" s="26">
        <v>2718.99</v>
      </c>
      <c r="K22" s="26">
        <v>4106.62</v>
      </c>
    </row>
    <row r="23" spans="1:11" x14ac:dyDescent="0.35">
      <c r="A23" s="33" t="s">
        <v>29</v>
      </c>
      <c r="B23" s="25" t="s">
        <v>3</v>
      </c>
      <c r="C23" s="52">
        <v>1061.8</v>
      </c>
      <c r="D23" s="88">
        <v>1253.93</v>
      </c>
      <c r="E23" s="95">
        <v>2679.13</v>
      </c>
      <c r="F23" s="52">
        <v>3336.44</v>
      </c>
      <c r="G23" s="52">
        <v>1336.7</v>
      </c>
      <c r="H23" s="52">
        <v>2640.23</v>
      </c>
      <c r="I23" s="88">
        <v>2807.86</v>
      </c>
      <c r="J23" s="88">
        <v>918.07</v>
      </c>
      <c r="K23" s="88">
        <v>1271.5899999999999</v>
      </c>
    </row>
    <row r="24" spans="1:11" x14ac:dyDescent="0.35">
      <c r="A24" s="33" t="s">
        <v>12</v>
      </c>
      <c r="B24" s="25" t="s">
        <v>3</v>
      </c>
      <c r="C24" s="26">
        <v>3263</v>
      </c>
      <c r="D24" s="26">
        <v>4483.71</v>
      </c>
      <c r="E24" s="92">
        <v>1647.76</v>
      </c>
      <c r="F24" s="26">
        <v>765.58</v>
      </c>
      <c r="G24" s="26">
        <v>4865.7299999999996</v>
      </c>
      <c r="H24" s="26">
        <v>1725.74</v>
      </c>
      <c r="I24" s="26">
        <v>2961.45</v>
      </c>
      <c r="J24" s="26">
        <v>1697.94</v>
      </c>
      <c r="K24" s="26">
        <v>5444.45</v>
      </c>
    </row>
    <row r="25" spans="1:11" x14ac:dyDescent="0.35">
      <c r="A25" s="33" t="s">
        <v>13</v>
      </c>
      <c r="B25" s="25" t="s">
        <v>3</v>
      </c>
      <c r="C25" s="26">
        <v>2684.87</v>
      </c>
      <c r="D25" s="26">
        <v>2024.49</v>
      </c>
      <c r="E25" s="92">
        <v>1192.1400000000001</v>
      </c>
      <c r="F25" s="26">
        <v>409.1</v>
      </c>
      <c r="G25" s="26">
        <v>3463.36</v>
      </c>
      <c r="H25" s="26">
        <v>1549.72</v>
      </c>
      <c r="I25" s="26">
        <v>2518.63</v>
      </c>
      <c r="J25" s="26">
        <v>1694.94</v>
      </c>
      <c r="K25" s="26">
        <v>4181.8100000000004</v>
      </c>
    </row>
    <row r="26" spans="1:11" ht="18" thickBot="1" x14ac:dyDescent="0.4">
      <c r="A26" s="33" t="s">
        <v>14</v>
      </c>
      <c r="B26" s="25" t="s">
        <v>3</v>
      </c>
      <c r="C26" s="26">
        <v>456.79</v>
      </c>
      <c r="D26" s="26">
        <v>376.64</v>
      </c>
      <c r="E26" s="97">
        <v>507.27</v>
      </c>
      <c r="F26" s="26">
        <v>1013.9</v>
      </c>
      <c r="G26" s="26">
        <v>712.9</v>
      </c>
      <c r="H26" s="26">
        <v>587.22</v>
      </c>
      <c r="I26" s="26">
        <v>434.98</v>
      </c>
      <c r="J26" s="26">
        <v>500.38</v>
      </c>
      <c r="K26" s="26">
        <v>675.42</v>
      </c>
    </row>
    <row r="27" spans="1:11" ht="18" thickBot="1" x14ac:dyDescent="0.4">
      <c r="A27" s="43" t="s">
        <v>18</v>
      </c>
      <c r="B27" s="44" t="s">
        <v>3</v>
      </c>
      <c r="C27" s="45">
        <f t="shared" ref="C27:K27" si="2">SUM(C21:C26)</f>
        <v>10012.120000000001</v>
      </c>
      <c r="D27" s="45">
        <f t="shared" si="2"/>
        <v>10321.01</v>
      </c>
      <c r="E27" s="45">
        <f t="shared" si="2"/>
        <v>9392.6200000000008</v>
      </c>
      <c r="F27" s="45">
        <f t="shared" si="2"/>
        <v>12100.98</v>
      </c>
      <c r="G27" s="45">
        <f t="shared" si="2"/>
        <v>14316.289999999999</v>
      </c>
      <c r="H27" s="45">
        <f t="shared" si="2"/>
        <v>12934.319999999998</v>
      </c>
      <c r="I27" s="45">
        <f t="shared" si="2"/>
        <v>13538.8</v>
      </c>
      <c r="J27" s="45">
        <f t="shared" si="2"/>
        <v>8814.34</v>
      </c>
      <c r="K27" s="45">
        <f t="shared" si="2"/>
        <v>16859.919999999998</v>
      </c>
    </row>
    <row r="28" spans="1:11" x14ac:dyDescent="0.35">
      <c r="A28" s="31"/>
      <c r="B28" s="17"/>
      <c r="C28" s="32"/>
      <c r="D28" s="32"/>
      <c r="E28" s="32"/>
      <c r="F28" s="32"/>
      <c r="G28" s="32"/>
      <c r="H28" s="32"/>
      <c r="I28" s="32"/>
      <c r="J28" s="32"/>
      <c r="K28" s="32"/>
    </row>
    <row r="29" spans="1:11" x14ac:dyDescent="0.35">
      <c r="A29" s="33" t="s">
        <v>21</v>
      </c>
      <c r="B29" s="17" t="s">
        <v>3</v>
      </c>
      <c r="C29" s="32">
        <v>7969.48</v>
      </c>
      <c r="D29" s="32">
        <v>7822.36</v>
      </c>
      <c r="E29" s="96">
        <v>6221.49</v>
      </c>
      <c r="F29" s="32">
        <v>4290.49</v>
      </c>
      <c r="G29" s="32">
        <v>6335.35</v>
      </c>
      <c r="H29" s="32">
        <v>7887.68</v>
      </c>
      <c r="I29" s="32">
        <v>8151.49</v>
      </c>
      <c r="J29" s="32">
        <v>7419.14</v>
      </c>
      <c r="K29" s="32">
        <v>8882.19</v>
      </c>
    </row>
    <row r="30" spans="1:11" x14ac:dyDescent="0.35">
      <c r="A30" s="33" t="s">
        <v>19</v>
      </c>
      <c r="B30" s="25" t="s">
        <v>3</v>
      </c>
      <c r="C30" s="26">
        <v>4614.08</v>
      </c>
      <c r="D30" s="26">
        <v>4056.58</v>
      </c>
      <c r="E30" s="92">
        <v>7450.7</v>
      </c>
      <c r="F30" s="26">
        <v>3128.54</v>
      </c>
      <c r="G30" s="26">
        <v>4553.7700000000004</v>
      </c>
      <c r="H30" s="26">
        <v>5398.72</v>
      </c>
      <c r="I30" s="26">
        <v>3938.18</v>
      </c>
      <c r="J30" s="26">
        <v>6997.77</v>
      </c>
      <c r="K30" s="26">
        <v>8010.16</v>
      </c>
    </row>
    <row r="31" spans="1:11" x14ac:dyDescent="0.35">
      <c r="A31" s="33" t="s">
        <v>22</v>
      </c>
      <c r="B31" s="25" t="s">
        <v>3</v>
      </c>
      <c r="C31" s="26">
        <v>1379.58</v>
      </c>
      <c r="D31" s="26">
        <v>3760.97</v>
      </c>
      <c r="E31" s="92">
        <v>3193.64</v>
      </c>
      <c r="F31" s="26">
        <v>2391.37</v>
      </c>
      <c r="G31" s="26">
        <v>4937.75</v>
      </c>
      <c r="H31" s="26">
        <v>2238.54</v>
      </c>
      <c r="I31" s="26">
        <v>6301.82</v>
      </c>
      <c r="J31" s="26">
        <v>14063.7</v>
      </c>
      <c r="K31" s="26">
        <v>4499.6400000000003</v>
      </c>
    </row>
    <row r="32" spans="1:11" x14ac:dyDescent="0.35">
      <c r="A32" s="33" t="s">
        <v>30</v>
      </c>
      <c r="B32" s="25" t="s">
        <v>3</v>
      </c>
      <c r="C32" s="26">
        <v>1662.07</v>
      </c>
      <c r="D32" s="26">
        <v>2506.54</v>
      </c>
      <c r="E32" s="92">
        <v>2040.96</v>
      </c>
      <c r="F32" s="26">
        <v>1739.69</v>
      </c>
      <c r="G32" s="26">
        <v>1178.75</v>
      </c>
      <c r="H32" s="26">
        <v>3237.43</v>
      </c>
      <c r="I32" s="26">
        <v>8151.49</v>
      </c>
      <c r="J32" s="26">
        <v>3627.16</v>
      </c>
      <c r="K32" s="26">
        <v>2663.81</v>
      </c>
    </row>
    <row r="33" spans="1:11" x14ac:dyDescent="0.35">
      <c r="A33" s="33" t="s">
        <v>25</v>
      </c>
      <c r="B33" s="25" t="s">
        <v>3</v>
      </c>
      <c r="C33" s="26">
        <v>4675.63</v>
      </c>
      <c r="D33" s="26">
        <v>4375.46</v>
      </c>
      <c r="E33" s="92">
        <v>5227.09</v>
      </c>
      <c r="F33" s="26">
        <v>7491.53</v>
      </c>
      <c r="G33" s="26">
        <v>3690.35</v>
      </c>
      <c r="H33" s="26">
        <v>3694.11</v>
      </c>
      <c r="I33" s="26">
        <v>3154.85</v>
      </c>
      <c r="J33" s="26">
        <v>9189.94</v>
      </c>
      <c r="K33" s="26">
        <v>7765.64</v>
      </c>
    </row>
    <row r="34" spans="1:11" x14ac:dyDescent="0.35">
      <c r="A34" s="33" t="s">
        <v>38</v>
      </c>
      <c r="B34" s="25" t="s">
        <v>3</v>
      </c>
      <c r="C34" s="26">
        <v>4375.13</v>
      </c>
      <c r="D34" s="26">
        <v>6644.43</v>
      </c>
      <c r="E34" s="92">
        <v>4597.99</v>
      </c>
      <c r="F34" s="26">
        <v>5243.55</v>
      </c>
      <c r="G34" s="26">
        <v>7180.6</v>
      </c>
      <c r="H34" s="26">
        <v>6166.52</v>
      </c>
      <c r="I34" s="26">
        <v>5196.24</v>
      </c>
      <c r="J34" s="26">
        <v>16158.49</v>
      </c>
      <c r="K34" s="26">
        <v>22847.360000000001</v>
      </c>
    </row>
    <row r="35" spans="1:11" x14ac:dyDescent="0.35">
      <c r="A35" s="36" t="s">
        <v>26</v>
      </c>
      <c r="B35" s="25" t="s">
        <v>3</v>
      </c>
      <c r="C35" s="26">
        <v>4273.74</v>
      </c>
      <c r="D35" s="26">
        <v>3640.4</v>
      </c>
      <c r="E35" s="92">
        <v>5805.17</v>
      </c>
      <c r="F35" s="26">
        <v>4057.01</v>
      </c>
      <c r="G35" s="26">
        <v>5465.95</v>
      </c>
      <c r="H35" s="26">
        <v>3817.6</v>
      </c>
      <c r="I35" s="26">
        <v>5547.01</v>
      </c>
      <c r="J35" s="26">
        <v>8791.6</v>
      </c>
      <c r="K35" s="26">
        <v>21542.639999999999</v>
      </c>
    </row>
    <row r="36" spans="1:11" x14ac:dyDescent="0.35">
      <c r="A36" s="36" t="s">
        <v>39</v>
      </c>
      <c r="B36" s="25" t="s">
        <v>3</v>
      </c>
      <c r="C36" s="26">
        <v>3976.23</v>
      </c>
      <c r="D36" s="26">
        <v>3763.53</v>
      </c>
      <c r="E36" s="92">
        <v>4390.1499999999996</v>
      </c>
      <c r="F36" s="26">
        <v>7948.16</v>
      </c>
      <c r="G36" s="26">
        <v>3589.31</v>
      </c>
      <c r="H36" s="26">
        <v>9132.5</v>
      </c>
      <c r="I36" s="26">
        <v>6216.66</v>
      </c>
      <c r="J36" s="26">
        <v>14139.58</v>
      </c>
      <c r="K36" s="26">
        <v>8206.81</v>
      </c>
    </row>
    <row r="37" spans="1:11" x14ac:dyDescent="0.35">
      <c r="A37" s="33" t="s">
        <v>17</v>
      </c>
      <c r="B37" s="25" t="s">
        <v>3</v>
      </c>
      <c r="C37" s="26">
        <v>2454.65</v>
      </c>
      <c r="D37" s="26">
        <v>4026.64</v>
      </c>
      <c r="E37" s="92">
        <v>4071.51</v>
      </c>
      <c r="F37" s="26">
        <v>5879.97</v>
      </c>
      <c r="G37" s="26">
        <v>1766</v>
      </c>
      <c r="H37" s="26">
        <v>4629.45</v>
      </c>
      <c r="I37" s="26">
        <v>4835.75</v>
      </c>
      <c r="J37" s="26">
        <v>6069.69</v>
      </c>
      <c r="K37" s="26">
        <v>8660.56</v>
      </c>
    </row>
    <row r="38" spans="1:11" x14ac:dyDescent="0.35">
      <c r="A38" s="33" t="s">
        <v>24</v>
      </c>
      <c r="B38" s="25" t="s">
        <v>3</v>
      </c>
      <c r="C38" s="26">
        <v>8836.35</v>
      </c>
      <c r="D38" s="26">
        <v>8548.36</v>
      </c>
      <c r="E38" s="92">
        <v>6106.67</v>
      </c>
      <c r="F38" s="26">
        <v>6111.11</v>
      </c>
      <c r="G38" s="26">
        <v>9907.25</v>
      </c>
      <c r="H38" s="26">
        <v>7971.14</v>
      </c>
      <c r="I38" s="26">
        <v>16555.060000000001</v>
      </c>
      <c r="J38" s="26">
        <v>6745</v>
      </c>
      <c r="K38" s="26">
        <v>9622.36</v>
      </c>
    </row>
    <row r="39" spans="1:11" x14ac:dyDescent="0.35">
      <c r="A39" s="33" t="s">
        <v>31</v>
      </c>
      <c r="B39" s="25" t="s">
        <v>3</v>
      </c>
      <c r="C39" s="26">
        <v>8694.17</v>
      </c>
      <c r="D39" s="26">
        <v>7436.07</v>
      </c>
      <c r="E39" s="92">
        <v>5150.54</v>
      </c>
      <c r="F39" s="26">
        <v>5337.56</v>
      </c>
      <c r="G39" s="26">
        <v>8294.9500000000007</v>
      </c>
      <c r="H39" s="26">
        <v>7971.14</v>
      </c>
      <c r="I39" s="26">
        <v>17006.560000000001</v>
      </c>
      <c r="J39" s="26">
        <v>6761.26</v>
      </c>
      <c r="K39" s="26">
        <v>5977.91</v>
      </c>
    </row>
    <row r="40" spans="1:11" x14ac:dyDescent="0.35">
      <c r="A40" s="33" t="s">
        <v>32</v>
      </c>
      <c r="B40" s="25" t="s">
        <v>3</v>
      </c>
      <c r="C40" s="26">
        <v>828.52</v>
      </c>
      <c r="D40" s="26">
        <v>850.77</v>
      </c>
      <c r="E40" s="92">
        <v>905.11</v>
      </c>
      <c r="F40" s="26">
        <v>1772.55</v>
      </c>
      <c r="G40" s="26">
        <v>759.06</v>
      </c>
      <c r="H40" s="26">
        <v>3643.06</v>
      </c>
      <c r="I40" s="26">
        <v>1032.8800000000001</v>
      </c>
      <c r="J40" s="26">
        <v>764.58</v>
      </c>
      <c r="K40" s="26">
        <v>2469.36</v>
      </c>
    </row>
    <row r="41" spans="1:11" x14ac:dyDescent="0.35">
      <c r="A41" s="33" t="s">
        <v>20</v>
      </c>
      <c r="B41" s="25" t="s">
        <v>3</v>
      </c>
      <c r="C41" s="26">
        <v>3880.72</v>
      </c>
      <c r="D41" s="26">
        <v>3270</v>
      </c>
      <c r="E41" s="92">
        <v>5653.25</v>
      </c>
      <c r="F41" s="26">
        <v>2342.86</v>
      </c>
      <c r="G41" s="26">
        <v>5969.77</v>
      </c>
      <c r="H41" s="26">
        <v>4966.87</v>
      </c>
      <c r="I41" s="26">
        <v>4087.66</v>
      </c>
      <c r="J41" s="26">
        <v>1598.11</v>
      </c>
      <c r="K41" s="26">
        <v>3261.81</v>
      </c>
    </row>
    <row r="42" spans="1:11" x14ac:dyDescent="0.35">
      <c r="A42" s="33" t="s">
        <v>33</v>
      </c>
      <c r="B42" s="25" t="s">
        <v>3</v>
      </c>
      <c r="C42" s="26">
        <v>5586.83</v>
      </c>
      <c r="D42" s="26">
        <v>9024.69</v>
      </c>
      <c r="E42" s="92">
        <v>13848.43</v>
      </c>
      <c r="F42" s="26">
        <v>8598.7099999999991</v>
      </c>
      <c r="G42" s="26">
        <v>9274.75</v>
      </c>
      <c r="H42" s="26">
        <v>11442.7</v>
      </c>
      <c r="I42" s="26">
        <v>2873.36</v>
      </c>
      <c r="J42" s="26">
        <v>17799.11</v>
      </c>
      <c r="K42" s="26">
        <v>14036.27</v>
      </c>
    </row>
    <row r="43" spans="1:11" x14ac:dyDescent="0.35">
      <c r="A43" s="33" t="s">
        <v>23</v>
      </c>
      <c r="B43" s="25" t="s">
        <v>3</v>
      </c>
      <c r="C43" s="26">
        <v>613.29999999999995</v>
      </c>
      <c r="D43" s="26">
        <v>6376.24</v>
      </c>
      <c r="E43" s="92">
        <v>9139.14</v>
      </c>
      <c r="F43" s="26">
        <v>8436.19</v>
      </c>
      <c r="G43" s="26">
        <v>10528.75</v>
      </c>
      <c r="H43" s="26">
        <v>10640.85</v>
      </c>
      <c r="I43" s="26">
        <v>7075.51</v>
      </c>
      <c r="J43" s="26">
        <v>7824.86</v>
      </c>
      <c r="K43" s="26">
        <v>7608.81</v>
      </c>
    </row>
    <row r="44" spans="1:11" x14ac:dyDescent="0.35">
      <c r="A44" s="33" t="s">
        <v>34</v>
      </c>
      <c r="B44" s="25" t="s">
        <v>3</v>
      </c>
      <c r="C44" s="26">
        <v>2170.62</v>
      </c>
      <c r="D44" s="26">
        <v>1404.64</v>
      </c>
      <c r="E44" s="92">
        <v>2412.0700000000002</v>
      </c>
      <c r="F44" s="26">
        <v>4666.1099999999997</v>
      </c>
      <c r="G44" s="26">
        <v>967.05</v>
      </c>
      <c r="H44" s="26">
        <v>3282.27</v>
      </c>
      <c r="I44" s="26">
        <v>3340.44</v>
      </c>
      <c r="J44" s="26">
        <v>6729.89</v>
      </c>
      <c r="K44" s="26">
        <v>8192.19</v>
      </c>
    </row>
    <row r="45" spans="1:11" x14ac:dyDescent="0.35">
      <c r="A45" s="33" t="s">
        <v>35</v>
      </c>
      <c r="B45" s="25" t="s">
        <v>3</v>
      </c>
      <c r="C45" s="26">
        <v>1991.81</v>
      </c>
      <c r="D45" s="26">
        <v>2289.83</v>
      </c>
      <c r="E45" s="92">
        <v>2482.79</v>
      </c>
      <c r="F45" s="26">
        <v>7214.34</v>
      </c>
      <c r="G45" s="26">
        <v>3616.75</v>
      </c>
      <c r="H45" s="26">
        <v>4263.2299999999996</v>
      </c>
      <c r="I45" s="26">
        <v>3136.94</v>
      </c>
      <c r="J45" s="26">
        <v>7052.82</v>
      </c>
      <c r="K45" s="26">
        <v>4867.2700000000004</v>
      </c>
    </row>
    <row r="46" spans="1:11" x14ac:dyDescent="0.35">
      <c r="A46" s="33" t="s">
        <v>133</v>
      </c>
      <c r="B46" s="25" t="s">
        <v>3</v>
      </c>
      <c r="C46" s="26" t="s">
        <v>84</v>
      </c>
      <c r="D46" s="26" t="s">
        <v>84</v>
      </c>
      <c r="E46" s="26" t="s">
        <v>84</v>
      </c>
      <c r="F46" s="26" t="s">
        <v>84</v>
      </c>
      <c r="G46" s="26" t="s">
        <v>84</v>
      </c>
      <c r="H46" s="26" t="s">
        <v>84</v>
      </c>
      <c r="I46" s="26" t="s">
        <v>84</v>
      </c>
      <c r="J46" s="26" t="s">
        <v>167</v>
      </c>
      <c r="K46" s="26" t="s">
        <v>84</v>
      </c>
    </row>
    <row r="47" spans="1:11" ht="18" thickBot="1" x14ac:dyDescent="0.4">
      <c r="A47" s="46" t="s">
        <v>130</v>
      </c>
      <c r="B47" s="19" t="s">
        <v>3</v>
      </c>
      <c r="C47" s="47" t="s">
        <v>84</v>
      </c>
      <c r="D47" s="47" t="s">
        <v>84</v>
      </c>
      <c r="E47" s="47" t="s">
        <v>84</v>
      </c>
      <c r="F47" s="47" t="s">
        <v>84</v>
      </c>
      <c r="G47" s="47" t="s">
        <v>84</v>
      </c>
      <c r="H47" s="47" t="s">
        <v>84</v>
      </c>
      <c r="I47" s="47" t="s">
        <v>84</v>
      </c>
      <c r="J47" s="47" t="s">
        <v>167</v>
      </c>
      <c r="K47" s="47" t="s">
        <v>84</v>
      </c>
    </row>
    <row r="48" spans="1:11" ht="18" thickBot="1" x14ac:dyDescent="0.4">
      <c r="A48" s="43" t="s">
        <v>27</v>
      </c>
      <c r="B48" s="44" t="s">
        <v>3</v>
      </c>
      <c r="C48" s="45">
        <f t="shared" ref="C48:K48" si="3">SUM(C28:C45)</f>
        <v>67982.91</v>
      </c>
      <c r="D48" s="45">
        <f t="shared" si="3"/>
        <v>79797.509999999995</v>
      </c>
      <c r="E48" s="45">
        <f t="shared" si="3"/>
        <v>88696.7</v>
      </c>
      <c r="F48" s="45">
        <f t="shared" si="3"/>
        <v>86649.74</v>
      </c>
      <c r="G48" s="45">
        <f t="shared" si="3"/>
        <v>88016.16</v>
      </c>
      <c r="H48" s="45">
        <f t="shared" si="3"/>
        <v>100383.81</v>
      </c>
      <c r="I48" s="45">
        <f t="shared" si="3"/>
        <v>106601.9</v>
      </c>
      <c r="J48" s="45">
        <f t="shared" si="3"/>
        <v>141732.70000000001</v>
      </c>
      <c r="K48" s="45">
        <f t="shared" si="3"/>
        <v>149114.79</v>
      </c>
    </row>
    <row r="49" spans="1:11" ht="18" thickBot="1" x14ac:dyDescent="0.4">
      <c r="A49" s="46"/>
      <c r="B49" s="19"/>
      <c r="C49" s="47"/>
      <c r="D49" s="47"/>
      <c r="E49" s="47"/>
      <c r="F49" s="47"/>
      <c r="G49" s="47"/>
      <c r="H49" s="47"/>
      <c r="I49" s="47"/>
      <c r="J49" s="47"/>
      <c r="K49" s="47"/>
    </row>
    <row r="50" spans="1:11" ht="18.5" thickTop="1" thickBot="1" x14ac:dyDescent="0.4">
      <c r="A50" s="84" t="s">
        <v>28</v>
      </c>
      <c r="B50" s="54" t="s">
        <v>3</v>
      </c>
      <c r="C50" s="55">
        <f t="shared" ref="C50:K50" si="4">SUM(C19+C27+C48)</f>
        <v>81776.62000000001</v>
      </c>
      <c r="D50" s="55">
        <f t="shared" si="4"/>
        <v>93860.329999999987</v>
      </c>
      <c r="E50" s="55">
        <f t="shared" si="4"/>
        <v>102249.23999999999</v>
      </c>
      <c r="F50" s="55">
        <f t="shared" si="4"/>
        <v>105094.56</v>
      </c>
      <c r="G50" s="55">
        <f t="shared" si="4"/>
        <v>106938.11</v>
      </c>
      <c r="H50" s="55">
        <f t="shared" si="4"/>
        <v>117191.61</v>
      </c>
      <c r="I50" s="55">
        <f t="shared" si="4"/>
        <v>126792.81999999999</v>
      </c>
      <c r="J50" s="55">
        <f t="shared" si="4"/>
        <v>157725.96000000002</v>
      </c>
      <c r="K50" s="55">
        <f t="shared" si="4"/>
        <v>174709.51</v>
      </c>
    </row>
    <row r="51" spans="1:11" ht="18" thickTop="1" x14ac:dyDescent="0.35">
      <c r="C51" s="56"/>
      <c r="D51" s="56"/>
      <c r="E51" s="56"/>
      <c r="F51" s="56"/>
      <c r="G51" s="56"/>
      <c r="H51" s="56"/>
      <c r="I51" s="56"/>
      <c r="J51" s="56"/>
      <c r="K51" s="56"/>
    </row>
    <row r="52" spans="1:11" x14ac:dyDescent="0.35">
      <c r="C52" s="98" t="s">
        <v>42</v>
      </c>
      <c r="D52" s="94" t="s">
        <v>59</v>
      </c>
      <c r="E52" s="98" t="s">
        <v>42</v>
      </c>
      <c r="F52" s="98" t="s">
        <v>42</v>
      </c>
      <c r="G52" s="98" t="s">
        <v>42</v>
      </c>
      <c r="H52" s="98" t="s">
        <v>42</v>
      </c>
      <c r="I52" s="94" t="s">
        <v>59</v>
      </c>
      <c r="J52" s="94" t="s">
        <v>59</v>
      </c>
      <c r="K52" s="94" t="s">
        <v>59</v>
      </c>
    </row>
    <row r="53" spans="1:11" x14ac:dyDescent="0.35">
      <c r="C53" s="100" t="s">
        <v>60</v>
      </c>
      <c r="D53" s="100" t="s">
        <v>60</v>
      </c>
      <c r="E53" s="100" t="s">
        <v>60</v>
      </c>
      <c r="F53" s="100" t="s">
        <v>60</v>
      </c>
      <c r="G53" s="101" t="s">
        <v>44</v>
      </c>
      <c r="H53" s="100" t="s">
        <v>60</v>
      </c>
      <c r="I53" s="100" t="s">
        <v>60</v>
      </c>
      <c r="J53" s="100" t="s">
        <v>60</v>
      </c>
      <c r="K53" s="100" t="s">
        <v>60</v>
      </c>
    </row>
    <row r="54" spans="1:11" x14ac:dyDescent="0.35">
      <c r="C54" s="102" t="s">
        <v>43</v>
      </c>
      <c r="D54" s="90" t="s">
        <v>61</v>
      </c>
      <c r="E54" s="102" t="s">
        <v>43</v>
      </c>
      <c r="F54" s="102" t="s">
        <v>43</v>
      </c>
      <c r="G54" s="102" t="s">
        <v>43</v>
      </c>
      <c r="H54" s="62" t="s">
        <v>43</v>
      </c>
      <c r="I54" s="103" t="s">
        <v>61</v>
      </c>
      <c r="J54" s="103" t="s">
        <v>61</v>
      </c>
      <c r="K54" s="103" t="s">
        <v>61</v>
      </c>
    </row>
    <row r="55" spans="1:11" x14ac:dyDescent="0.35">
      <c r="D55" s="56"/>
      <c r="E55" s="56"/>
      <c r="F55" s="56"/>
      <c r="G55" s="56"/>
      <c r="I55" s="56"/>
      <c r="J55" s="56"/>
      <c r="K55" s="56"/>
    </row>
    <row r="56" spans="1:11" x14ac:dyDescent="0.35">
      <c r="E56" s="56"/>
      <c r="I56" s="56"/>
    </row>
  </sheetData>
  <sortState columnSort="1" ref="C2:K54">
    <sortCondition ref="C50:K50"/>
  </sortState>
  <pageMargins left="0.75" right="0.75" top="1" bottom="1" header="0.5" footer="0.5"/>
  <pageSetup paperSize="9" scale="50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="90" zoomScaleNormal="90" zoomScaleSheetLayoutView="160" zoomScalePageLayoutView="25" workbookViewId="0">
      <pane xSplit="1" topLeftCell="I1" activePane="topRight" state="frozen"/>
      <selection pane="topRight" activeCell="K4" sqref="K4"/>
    </sheetView>
  </sheetViews>
  <sheetFormatPr defaultColWidth="9.1796875" defaultRowHeight="12.5" x14ac:dyDescent="0.25"/>
  <cols>
    <col min="1" max="1" width="53.81640625" style="3" customWidth="1"/>
    <col min="2" max="2" width="5.453125" style="3" customWidth="1"/>
    <col min="3" max="14" width="25.81640625" style="3" customWidth="1"/>
    <col min="15" max="16384" width="9.1796875" style="3"/>
  </cols>
  <sheetData>
    <row r="1" spans="1:14" s="2" customFormat="1" ht="17.5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s="2" customFormat="1" ht="18" x14ac:dyDescent="0.4">
      <c r="A2" s="13" t="s">
        <v>126</v>
      </c>
      <c r="B2" s="12"/>
      <c r="C2" s="91"/>
      <c r="D2" s="70"/>
      <c r="E2" s="91" t="s">
        <v>73</v>
      </c>
      <c r="F2" s="70"/>
      <c r="G2" s="70"/>
      <c r="H2" s="70"/>
      <c r="I2" s="70"/>
      <c r="J2" s="70"/>
      <c r="K2" s="125"/>
      <c r="L2" s="125"/>
      <c r="M2" s="70"/>
      <c r="N2" s="70"/>
    </row>
    <row r="3" spans="1:14" s="2" customFormat="1" ht="18" thickBot="1" x14ac:dyDescent="0.4">
      <c r="A3" s="12"/>
      <c r="B3" s="12"/>
      <c r="C3" s="70"/>
      <c r="D3" s="70"/>
      <c r="E3" s="70"/>
      <c r="F3" s="70"/>
      <c r="G3" s="70"/>
      <c r="H3" s="70"/>
      <c r="I3" s="70"/>
      <c r="J3" s="70"/>
      <c r="K3" s="125"/>
      <c r="L3" s="125"/>
      <c r="M3" s="70"/>
      <c r="N3" s="70"/>
    </row>
    <row r="4" spans="1:14" s="2" customFormat="1" ht="18" thickTop="1" x14ac:dyDescent="0.35">
      <c r="A4" s="14" t="s">
        <v>0</v>
      </c>
      <c r="B4" s="14"/>
      <c r="C4" s="15" t="s">
        <v>41</v>
      </c>
      <c r="D4" s="15" t="s">
        <v>51</v>
      </c>
      <c r="E4" s="15" t="s">
        <v>195</v>
      </c>
      <c r="F4" s="15" t="s">
        <v>181</v>
      </c>
      <c r="G4" s="15" t="s">
        <v>190</v>
      </c>
      <c r="H4" s="15" t="s">
        <v>51</v>
      </c>
      <c r="I4" s="15" t="s">
        <v>193</v>
      </c>
      <c r="J4" s="15" t="s">
        <v>99</v>
      </c>
      <c r="K4" s="15" t="s">
        <v>54</v>
      </c>
      <c r="L4" s="15" t="s">
        <v>50</v>
      </c>
      <c r="M4" s="15" t="s">
        <v>54</v>
      </c>
      <c r="N4" s="15" t="s">
        <v>53</v>
      </c>
    </row>
    <row r="5" spans="1:14" s="2" customFormat="1" ht="17.5" x14ac:dyDescent="0.35">
      <c r="A5" s="16" t="s">
        <v>1</v>
      </c>
      <c r="B5" s="17"/>
      <c r="C5" s="17" t="s">
        <v>93</v>
      </c>
      <c r="D5" s="17" t="s">
        <v>115</v>
      </c>
      <c r="E5" s="17" t="s">
        <v>150</v>
      </c>
      <c r="F5" s="17" t="s">
        <v>182</v>
      </c>
      <c r="G5" s="17" t="s">
        <v>144</v>
      </c>
      <c r="H5" s="17" t="s">
        <v>113</v>
      </c>
      <c r="I5" s="17">
        <v>5008</v>
      </c>
      <c r="J5" s="17" t="s">
        <v>104</v>
      </c>
      <c r="K5" s="17" t="s">
        <v>168</v>
      </c>
      <c r="L5" s="17" t="s">
        <v>166</v>
      </c>
      <c r="M5" s="17" t="s">
        <v>117</v>
      </c>
      <c r="N5" s="17" t="s">
        <v>87</v>
      </c>
    </row>
    <row r="6" spans="1:14" s="2" customFormat="1" ht="18" thickBot="1" x14ac:dyDescent="0.4">
      <c r="A6" s="18"/>
      <c r="B6" s="18"/>
      <c r="C6" s="18" t="s">
        <v>66</v>
      </c>
      <c r="D6" s="18" t="s">
        <v>116</v>
      </c>
      <c r="E6" s="18" t="s">
        <v>196</v>
      </c>
      <c r="F6" s="18" t="s">
        <v>183</v>
      </c>
      <c r="G6" s="18" t="s">
        <v>145</v>
      </c>
      <c r="H6" s="18" t="s">
        <v>114</v>
      </c>
      <c r="I6" s="18" t="s">
        <v>194</v>
      </c>
      <c r="J6" s="18" t="s">
        <v>103</v>
      </c>
      <c r="K6" s="18" t="s">
        <v>169</v>
      </c>
      <c r="L6" s="18" t="s">
        <v>65</v>
      </c>
      <c r="M6" s="18" t="s">
        <v>118</v>
      </c>
      <c r="N6" s="18" t="s">
        <v>123</v>
      </c>
    </row>
    <row r="7" spans="1:14" s="2" customFormat="1" ht="18" thickTop="1" x14ac:dyDescent="0.3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s="2" customFormat="1" ht="17.5" x14ac:dyDescent="0.35">
      <c r="A8" s="24" t="s">
        <v>2</v>
      </c>
      <c r="B8" s="25" t="s">
        <v>3</v>
      </c>
      <c r="C8" s="26">
        <v>631100</v>
      </c>
      <c r="D8" s="26">
        <v>569700</v>
      </c>
      <c r="E8" s="26">
        <v>408000</v>
      </c>
      <c r="F8" s="26">
        <v>389000</v>
      </c>
      <c r="G8" s="26">
        <v>454500</v>
      </c>
      <c r="H8" s="26">
        <v>443400</v>
      </c>
      <c r="I8" s="26">
        <v>614800</v>
      </c>
      <c r="J8" s="26">
        <v>465000</v>
      </c>
      <c r="K8" s="26">
        <v>420995</v>
      </c>
      <c r="L8" s="26">
        <v>560600</v>
      </c>
      <c r="M8" s="26">
        <v>505995</v>
      </c>
      <c r="N8" s="26">
        <v>474900</v>
      </c>
    </row>
    <row r="9" spans="1:14" s="2" customFormat="1" ht="18" thickBot="1" x14ac:dyDescent="0.4">
      <c r="A9" s="27" t="s">
        <v>4</v>
      </c>
      <c r="B9" s="28"/>
      <c r="C9" s="29">
        <f t="shared" ref="C9:N9" si="0">(C50/C8)</f>
        <v>0.1591337505942006</v>
      </c>
      <c r="D9" s="29">
        <f t="shared" si="0"/>
        <v>0.20347754958750222</v>
      </c>
      <c r="E9" s="29">
        <f t="shared" si="0"/>
        <v>0.29130517156862745</v>
      </c>
      <c r="F9" s="29">
        <f t="shared" si="0"/>
        <v>0.31567146529562984</v>
      </c>
      <c r="G9" s="29">
        <f t="shared" si="0"/>
        <v>0.27228750275027508</v>
      </c>
      <c r="H9" s="29">
        <f t="shared" si="0"/>
        <v>0.29395261614794765</v>
      </c>
      <c r="I9" s="29">
        <f t="shared" si="0"/>
        <v>0.24061890045543272</v>
      </c>
      <c r="J9" s="29">
        <f t="shared" si="0"/>
        <v>0.31963520430107528</v>
      </c>
      <c r="K9" s="29">
        <f t="shared" si="0"/>
        <v>0.4216503996484518</v>
      </c>
      <c r="L9" s="29">
        <f t="shared" si="0"/>
        <v>0.32477554405993575</v>
      </c>
      <c r="M9" s="29">
        <f t="shared" si="0"/>
        <v>0.38807292562179474</v>
      </c>
      <c r="N9" s="29">
        <f t="shared" si="0"/>
        <v>0.43506357127816381</v>
      </c>
    </row>
    <row r="10" spans="1:14" s="2" customFormat="1" ht="18" thickTop="1" x14ac:dyDescent="0.35">
      <c r="A10" s="31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s="2" customFormat="1" ht="17.5" x14ac:dyDescent="0.35">
      <c r="A11" s="33" t="s">
        <v>5</v>
      </c>
      <c r="B11" s="25" t="s">
        <v>3</v>
      </c>
      <c r="C11" s="93">
        <v>729.59</v>
      </c>
      <c r="D11" s="35">
        <v>138.86000000000001</v>
      </c>
      <c r="E11" s="26">
        <v>271.39999999999998</v>
      </c>
      <c r="F11" s="34">
        <v>799.7</v>
      </c>
      <c r="G11" s="32">
        <v>538.21</v>
      </c>
      <c r="H11" s="35">
        <v>396.58</v>
      </c>
      <c r="I11" s="32">
        <v>200.24</v>
      </c>
      <c r="J11" s="32">
        <v>645.53</v>
      </c>
      <c r="K11" s="34">
        <v>375.87</v>
      </c>
      <c r="L11" s="26">
        <v>287.5</v>
      </c>
      <c r="M11" s="104">
        <v>324.25</v>
      </c>
      <c r="N11" s="32">
        <v>221.29</v>
      </c>
    </row>
    <row r="12" spans="1:14" s="2" customFormat="1" ht="17.5" x14ac:dyDescent="0.35">
      <c r="A12" s="33" t="s">
        <v>6</v>
      </c>
      <c r="B12" s="25" t="s">
        <v>3</v>
      </c>
      <c r="C12" s="26">
        <v>232.16</v>
      </c>
      <c r="D12" s="34">
        <v>108.11</v>
      </c>
      <c r="E12" s="26">
        <v>147.19999999999999</v>
      </c>
      <c r="F12" s="34">
        <v>221.71</v>
      </c>
      <c r="G12" s="26">
        <v>198.35</v>
      </c>
      <c r="H12" s="34">
        <v>212.52</v>
      </c>
      <c r="I12" s="26">
        <v>148.58000000000001</v>
      </c>
      <c r="J12" s="26">
        <v>202.22</v>
      </c>
      <c r="K12" s="34">
        <v>131.1</v>
      </c>
      <c r="L12" s="26">
        <v>156.97999999999999</v>
      </c>
      <c r="M12" s="78">
        <v>131.1</v>
      </c>
      <c r="N12" s="26">
        <v>147.86000000000001</v>
      </c>
    </row>
    <row r="13" spans="1:14" s="2" customFormat="1" ht="17.5" x14ac:dyDescent="0.35">
      <c r="A13" s="33" t="s">
        <v>37</v>
      </c>
      <c r="B13" s="25" t="s">
        <v>3</v>
      </c>
      <c r="C13" s="26">
        <v>345.34</v>
      </c>
      <c r="D13" s="34">
        <v>457.65</v>
      </c>
      <c r="E13" s="26">
        <v>585.92999999999995</v>
      </c>
      <c r="F13" s="34">
        <v>1030.3399999999999</v>
      </c>
      <c r="G13" s="26">
        <v>894.6</v>
      </c>
      <c r="H13" s="34">
        <v>344.14</v>
      </c>
      <c r="I13" s="26">
        <v>336.63</v>
      </c>
      <c r="J13" s="26">
        <v>1030.3399999999999</v>
      </c>
      <c r="K13" s="34">
        <v>379.91</v>
      </c>
      <c r="L13" s="26">
        <v>732.55</v>
      </c>
      <c r="M13" s="78">
        <v>541.82000000000005</v>
      </c>
      <c r="N13" s="26">
        <v>369.77</v>
      </c>
    </row>
    <row r="14" spans="1:14" s="2" customFormat="1" ht="17.5" x14ac:dyDescent="0.35">
      <c r="A14" s="33" t="s">
        <v>7</v>
      </c>
      <c r="B14" s="25" t="s">
        <v>3</v>
      </c>
      <c r="C14" s="26" t="s">
        <v>84</v>
      </c>
      <c r="D14" s="34">
        <v>315.58999999999997</v>
      </c>
      <c r="E14" s="26">
        <v>512.33000000000004</v>
      </c>
      <c r="F14" s="34" t="s">
        <v>84</v>
      </c>
      <c r="G14" s="26">
        <v>279.83999999999997</v>
      </c>
      <c r="H14" s="34">
        <v>196.33</v>
      </c>
      <c r="I14" s="26">
        <v>239.12</v>
      </c>
      <c r="J14" s="26">
        <v>268.16000000000003</v>
      </c>
      <c r="K14" s="34">
        <v>176.42</v>
      </c>
      <c r="L14" s="26">
        <v>384.1</v>
      </c>
      <c r="M14" s="78">
        <v>366.09</v>
      </c>
      <c r="N14" s="26">
        <v>357.75</v>
      </c>
    </row>
    <row r="15" spans="1:14" s="2" customFormat="1" ht="17.5" x14ac:dyDescent="0.35">
      <c r="A15" s="33" t="s">
        <v>63</v>
      </c>
      <c r="B15" s="25" t="s">
        <v>3</v>
      </c>
      <c r="C15" s="26">
        <v>495.41</v>
      </c>
      <c r="D15" s="34" t="s">
        <v>84</v>
      </c>
      <c r="E15" s="26" t="s">
        <v>84</v>
      </c>
      <c r="F15" s="34">
        <v>434.04</v>
      </c>
      <c r="G15" s="26" t="s">
        <v>84</v>
      </c>
      <c r="H15" s="34" t="s">
        <v>84</v>
      </c>
      <c r="I15" s="26" t="s">
        <v>84</v>
      </c>
      <c r="J15" s="26" t="s">
        <v>84</v>
      </c>
      <c r="K15" s="34" t="s">
        <v>84</v>
      </c>
      <c r="L15" s="26" t="s">
        <v>84</v>
      </c>
      <c r="M15" s="26" t="s">
        <v>84</v>
      </c>
      <c r="N15" s="26" t="s">
        <v>84</v>
      </c>
    </row>
    <row r="16" spans="1:14" s="2" customFormat="1" ht="17.5" x14ac:dyDescent="0.35">
      <c r="A16" s="33" t="s">
        <v>8</v>
      </c>
      <c r="B16" s="25" t="s">
        <v>3</v>
      </c>
      <c r="C16" s="26">
        <v>177.28</v>
      </c>
      <c r="D16" s="34">
        <v>255.55</v>
      </c>
      <c r="E16" s="26">
        <v>658.95</v>
      </c>
      <c r="F16" s="34">
        <v>526.78</v>
      </c>
      <c r="G16" s="26">
        <v>413.36</v>
      </c>
      <c r="H16" s="114">
        <v>786.12</v>
      </c>
      <c r="I16" s="26">
        <v>536.29</v>
      </c>
      <c r="J16" s="26">
        <v>1280.26</v>
      </c>
      <c r="K16" s="34">
        <v>643.64</v>
      </c>
      <c r="L16" s="26">
        <v>641.13</v>
      </c>
      <c r="M16" s="78">
        <v>221.93</v>
      </c>
      <c r="N16" s="26">
        <v>401.35</v>
      </c>
    </row>
    <row r="17" spans="1:14" s="2" customFormat="1" ht="17.5" x14ac:dyDescent="0.35">
      <c r="A17" s="33" t="s">
        <v>9</v>
      </c>
      <c r="B17" s="25" t="s">
        <v>3</v>
      </c>
      <c r="C17" s="26">
        <v>1707.91</v>
      </c>
      <c r="D17" s="34">
        <v>1293.5</v>
      </c>
      <c r="E17" s="26">
        <v>1621.5</v>
      </c>
      <c r="F17" s="34">
        <v>1799.08</v>
      </c>
      <c r="G17" s="26">
        <v>1467.39</v>
      </c>
      <c r="H17" s="34">
        <v>1480.3</v>
      </c>
      <c r="I17" s="26">
        <v>2845.12</v>
      </c>
      <c r="J17" s="26">
        <v>5418.96</v>
      </c>
      <c r="K17" s="34">
        <v>2360.8000000000002</v>
      </c>
      <c r="L17" s="26">
        <v>2811.75</v>
      </c>
      <c r="M17" s="78">
        <v>2762.84</v>
      </c>
      <c r="N17" s="26">
        <v>1674.25</v>
      </c>
    </row>
    <row r="18" spans="1:14" s="2" customFormat="1" ht="18" thickBot="1" x14ac:dyDescent="0.4">
      <c r="A18" s="36" t="s">
        <v>10</v>
      </c>
      <c r="B18" s="37" t="s">
        <v>3</v>
      </c>
      <c r="C18" s="86">
        <v>1196.0899999999999</v>
      </c>
      <c r="D18" s="106">
        <v>986.85</v>
      </c>
      <c r="E18" s="86">
        <v>2380.5</v>
      </c>
      <c r="F18" s="105">
        <v>1656.69</v>
      </c>
      <c r="G18" s="87">
        <v>954.71</v>
      </c>
      <c r="H18" s="106">
        <v>1213.8699999999999</v>
      </c>
      <c r="I18" s="87">
        <v>1821.3</v>
      </c>
      <c r="J18" s="87">
        <v>1469.8</v>
      </c>
      <c r="K18" s="105">
        <v>1399.52</v>
      </c>
      <c r="L18" s="86">
        <v>3467.25</v>
      </c>
      <c r="M18" s="87">
        <v>1293.55</v>
      </c>
      <c r="N18" s="87">
        <v>1111.24</v>
      </c>
    </row>
    <row r="19" spans="1:14" s="2" customFormat="1" ht="18" thickBot="1" x14ac:dyDescent="0.4">
      <c r="A19" s="43" t="s">
        <v>11</v>
      </c>
      <c r="B19" s="44" t="s">
        <v>3</v>
      </c>
      <c r="C19" s="45">
        <f t="shared" ref="C19:N19" si="1">SUM(C11:C18)</f>
        <v>4883.78</v>
      </c>
      <c r="D19" s="45">
        <f t="shared" si="1"/>
        <v>3556.11</v>
      </c>
      <c r="E19" s="45">
        <f t="shared" si="1"/>
        <v>6177.81</v>
      </c>
      <c r="F19" s="45">
        <f t="shared" si="1"/>
        <v>6468.34</v>
      </c>
      <c r="G19" s="45">
        <f t="shared" si="1"/>
        <v>4746.46</v>
      </c>
      <c r="H19" s="45">
        <f t="shared" si="1"/>
        <v>4629.8599999999997</v>
      </c>
      <c r="I19" s="45">
        <f t="shared" si="1"/>
        <v>6127.28</v>
      </c>
      <c r="J19" s="45">
        <f t="shared" si="1"/>
        <v>10315.27</v>
      </c>
      <c r="K19" s="45">
        <f t="shared" si="1"/>
        <v>5467.26</v>
      </c>
      <c r="L19" s="45">
        <f t="shared" si="1"/>
        <v>8481.26</v>
      </c>
      <c r="M19" s="45">
        <f t="shared" si="1"/>
        <v>5641.5800000000008</v>
      </c>
      <c r="N19" s="45">
        <f t="shared" si="1"/>
        <v>4283.51</v>
      </c>
    </row>
    <row r="20" spans="1:14" s="2" customFormat="1" ht="17.5" x14ac:dyDescent="0.35">
      <c r="A20" s="46"/>
      <c r="B20" s="19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4" s="2" customFormat="1" ht="17.5" x14ac:dyDescent="0.35">
      <c r="A21" s="33" t="s">
        <v>16</v>
      </c>
      <c r="B21" s="25" t="s">
        <v>3</v>
      </c>
      <c r="C21" s="50">
        <v>1412.68</v>
      </c>
      <c r="D21" s="48">
        <v>1657.3</v>
      </c>
      <c r="E21" s="50">
        <v>1001.07</v>
      </c>
      <c r="F21" s="80">
        <v>2625.47</v>
      </c>
      <c r="G21" s="80">
        <v>1399.1</v>
      </c>
      <c r="H21" s="49">
        <v>1423.11</v>
      </c>
      <c r="I21" s="48">
        <v>679.07</v>
      </c>
      <c r="J21" s="50">
        <v>1107.6300000000001</v>
      </c>
      <c r="K21" s="80">
        <v>1305.4100000000001</v>
      </c>
      <c r="L21" s="80">
        <v>1063.18</v>
      </c>
      <c r="M21" s="50">
        <v>1895.35</v>
      </c>
      <c r="N21" s="50">
        <v>1293.52</v>
      </c>
    </row>
    <row r="22" spans="1:14" s="2" customFormat="1" ht="17.5" x14ac:dyDescent="0.35">
      <c r="A22" s="33" t="s">
        <v>15</v>
      </c>
      <c r="B22" s="25" t="s">
        <v>3</v>
      </c>
      <c r="C22" s="26">
        <v>1732.44</v>
      </c>
      <c r="D22" s="34">
        <v>1369.86</v>
      </c>
      <c r="E22" s="26">
        <v>2185</v>
      </c>
      <c r="F22" s="34">
        <v>1997.46</v>
      </c>
      <c r="G22" s="26">
        <v>2556.63</v>
      </c>
      <c r="H22" s="34">
        <v>1330.55</v>
      </c>
      <c r="I22" s="26">
        <v>1607.71</v>
      </c>
      <c r="J22" s="26">
        <v>1545.46</v>
      </c>
      <c r="K22" s="34">
        <v>4318.9399999999996</v>
      </c>
      <c r="L22" s="26">
        <v>1828.5</v>
      </c>
      <c r="M22" s="78">
        <v>3151.95</v>
      </c>
      <c r="N22" s="26">
        <v>3157.59</v>
      </c>
    </row>
    <row r="23" spans="1:14" s="2" customFormat="1" ht="17.5" x14ac:dyDescent="0.35">
      <c r="A23" s="33" t="s">
        <v>29</v>
      </c>
      <c r="B23" s="25" t="s">
        <v>3</v>
      </c>
      <c r="C23" s="88">
        <v>3193.92</v>
      </c>
      <c r="D23" s="107">
        <v>2322.66</v>
      </c>
      <c r="E23" s="88">
        <v>1085.03</v>
      </c>
      <c r="F23" s="107">
        <v>2671.05</v>
      </c>
      <c r="G23" s="88">
        <v>1680.74</v>
      </c>
      <c r="H23" s="107">
        <v>2005.81</v>
      </c>
      <c r="I23" s="88">
        <v>2744.13</v>
      </c>
      <c r="J23" s="107">
        <v>2827.6</v>
      </c>
      <c r="K23" s="107">
        <v>2764.23</v>
      </c>
      <c r="L23" s="88">
        <v>2185</v>
      </c>
      <c r="M23" s="88">
        <v>2575.9499999999998</v>
      </c>
      <c r="N23" s="88">
        <v>2826.7</v>
      </c>
    </row>
    <row r="24" spans="1:14" s="2" customFormat="1" ht="17.5" x14ac:dyDescent="0.35">
      <c r="A24" s="33" t="s">
        <v>12</v>
      </c>
      <c r="B24" s="25" t="s">
        <v>3</v>
      </c>
      <c r="C24" s="26">
        <v>4140.74</v>
      </c>
      <c r="D24" s="34">
        <v>2535.59</v>
      </c>
      <c r="E24" s="26">
        <v>3283.25</v>
      </c>
      <c r="F24" s="34">
        <v>2109.2800000000002</v>
      </c>
      <c r="G24" s="26">
        <v>1822.45</v>
      </c>
      <c r="H24" s="34">
        <v>2584.15</v>
      </c>
      <c r="I24" s="26">
        <v>2254.2800000000002</v>
      </c>
      <c r="J24" s="26">
        <v>2576.71</v>
      </c>
      <c r="K24" s="34">
        <v>2970.99</v>
      </c>
      <c r="L24" s="26">
        <v>3277.5</v>
      </c>
      <c r="M24" s="26">
        <v>4102.8100000000004</v>
      </c>
      <c r="N24" s="26">
        <v>5082.16</v>
      </c>
    </row>
    <row r="25" spans="1:14" s="2" customFormat="1" ht="17.5" x14ac:dyDescent="0.35">
      <c r="A25" s="33" t="s">
        <v>13</v>
      </c>
      <c r="B25" s="25" t="s">
        <v>3</v>
      </c>
      <c r="C25" s="26">
        <v>613.62</v>
      </c>
      <c r="D25" s="34">
        <v>1022.21</v>
      </c>
      <c r="E25" s="26">
        <v>2397.75</v>
      </c>
      <c r="F25" s="34">
        <v>2116.17</v>
      </c>
      <c r="G25" s="26">
        <v>711.44</v>
      </c>
      <c r="H25" s="34">
        <v>2257.77</v>
      </c>
      <c r="I25" s="26">
        <v>1416.18</v>
      </c>
      <c r="J25" s="26">
        <v>2576.71</v>
      </c>
      <c r="K25" s="34">
        <v>2475.19</v>
      </c>
      <c r="L25" s="26">
        <v>3099.25</v>
      </c>
      <c r="M25" s="26">
        <v>3092.44</v>
      </c>
      <c r="N25" s="26">
        <v>3972.87</v>
      </c>
    </row>
    <row r="26" spans="1:14" s="2" customFormat="1" ht="18" thickBot="1" x14ac:dyDescent="0.4">
      <c r="A26" s="33" t="s">
        <v>14</v>
      </c>
      <c r="B26" s="25" t="s">
        <v>3</v>
      </c>
      <c r="C26" s="26">
        <v>1403.08</v>
      </c>
      <c r="D26" s="34">
        <v>459.9</v>
      </c>
      <c r="E26" s="26">
        <v>580.75</v>
      </c>
      <c r="F26" s="38">
        <v>1486.57</v>
      </c>
      <c r="G26" s="26">
        <v>896.63</v>
      </c>
      <c r="H26" s="34">
        <v>855.08</v>
      </c>
      <c r="I26" s="26">
        <v>260.02</v>
      </c>
      <c r="J26" s="26">
        <v>484.59</v>
      </c>
      <c r="K26" s="38">
        <v>603.89</v>
      </c>
      <c r="L26" s="26">
        <v>616.98</v>
      </c>
      <c r="M26" s="78">
        <v>617.84</v>
      </c>
      <c r="N26" s="26">
        <v>522</v>
      </c>
    </row>
    <row r="27" spans="1:14" s="2" customFormat="1" ht="18" thickBot="1" x14ac:dyDescent="0.4">
      <c r="A27" s="43" t="s">
        <v>18</v>
      </c>
      <c r="B27" s="44" t="s">
        <v>3</v>
      </c>
      <c r="C27" s="45">
        <f t="shared" ref="C27:N27" si="2">SUM(C21:C26)</f>
        <v>12496.48</v>
      </c>
      <c r="D27" s="45">
        <f t="shared" si="2"/>
        <v>9367.5199999999986</v>
      </c>
      <c r="E27" s="45">
        <f t="shared" si="2"/>
        <v>10532.85</v>
      </c>
      <c r="F27" s="45">
        <f t="shared" si="2"/>
        <v>13006</v>
      </c>
      <c r="G27" s="45">
        <f t="shared" si="2"/>
        <v>9066.99</v>
      </c>
      <c r="H27" s="45">
        <f t="shared" si="2"/>
        <v>10456.469999999999</v>
      </c>
      <c r="I27" s="45">
        <f t="shared" si="2"/>
        <v>8961.3900000000012</v>
      </c>
      <c r="J27" s="45">
        <f t="shared" si="2"/>
        <v>11118.7</v>
      </c>
      <c r="K27" s="45">
        <f t="shared" si="2"/>
        <v>14438.65</v>
      </c>
      <c r="L27" s="45">
        <f t="shared" si="2"/>
        <v>12070.41</v>
      </c>
      <c r="M27" s="45">
        <f t="shared" si="2"/>
        <v>15436.34</v>
      </c>
      <c r="N27" s="45">
        <f t="shared" si="2"/>
        <v>16854.84</v>
      </c>
    </row>
    <row r="28" spans="1:14" s="2" customFormat="1" ht="17.5" x14ac:dyDescent="0.35">
      <c r="A28" s="31"/>
      <c r="B28" s="1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s="2" customFormat="1" ht="17.5" x14ac:dyDescent="0.35">
      <c r="A29" s="33" t="s">
        <v>21</v>
      </c>
      <c r="B29" s="17" t="s">
        <v>3</v>
      </c>
      <c r="C29" s="32">
        <v>4863.0200000000004</v>
      </c>
      <c r="D29" s="35">
        <v>8594.44</v>
      </c>
      <c r="E29" s="32">
        <v>8349</v>
      </c>
      <c r="F29" s="35">
        <v>6268.4</v>
      </c>
      <c r="G29" s="32">
        <v>8769.52</v>
      </c>
      <c r="H29" s="35">
        <v>15627.07</v>
      </c>
      <c r="I29" s="32">
        <v>11179.68</v>
      </c>
      <c r="J29" s="32">
        <v>17976.11</v>
      </c>
      <c r="K29" s="35">
        <v>11233.86</v>
      </c>
      <c r="L29" s="32">
        <v>8602</v>
      </c>
      <c r="M29" s="104">
        <v>13898.23</v>
      </c>
      <c r="N29" s="32">
        <v>9274.34</v>
      </c>
    </row>
    <row r="30" spans="1:14" s="2" customFormat="1" ht="17.5" x14ac:dyDescent="0.35">
      <c r="A30" s="33" t="s">
        <v>19</v>
      </c>
      <c r="B30" s="25" t="s">
        <v>3</v>
      </c>
      <c r="C30" s="26">
        <v>2000.65</v>
      </c>
      <c r="D30" s="34">
        <v>2941.73</v>
      </c>
      <c r="E30" s="26">
        <v>6992</v>
      </c>
      <c r="F30" s="34">
        <v>8570</v>
      </c>
      <c r="G30" s="26">
        <v>3229.03</v>
      </c>
      <c r="H30" s="34">
        <v>12394.07</v>
      </c>
      <c r="I30" s="26">
        <v>8842.98</v>
      </c>
      <c r="J30" s="26">
        <v>9675.2099999999991</v>
      </c>
      <c r="K30" s="34">
        <v>5568.72</v>
      </c>
      <c r="L30" s="26">
        <v>7544</v>
      </c>
      <c r="M30" s="78">
        <v>8988.93</v>
      </c>
      <c r="N30" s="26">
        <v>5357.85</v>
      </c>
    </row>
    <row r="31" spans="1:14" s="2" customFormat="1" ht="17.5" x14ac:dyDescent="0.35">
      <c r="A31" s="33" t="s">
        <v>22</v>
      </c>
      <c r="B31" s="25" t="s">
        <v>3</v>
      </c>
      <c r="C31" s="26">
        <v>6838.68</v>
      </c>
      <c r="D31" s="34">
        <v>2159.46</v>
      </c>
      <c r="E31" s="26">
        <v>3536.25</v>
      </c>
      <c r="F31" s="34">
        <v>7592</v>
      </c>
      <c r="G31" s="26">
        <v>2037.83</v>
      </c>
      <c r="H31" s="34">
        <v>4313.4399999999996</v>
      </c>
      <c r="I31" s="26">
        <v>7894.03</v>
      </c>
      <c r="J31" s="26">
        <v>2184.67</v>
      </c>
      <c r="K31" s="34">
        <v>5182.6899999999996</v>
      </c>
      <c r="L31" s="26">
        <v>11965.75</v>
      </c>
      <c r="M31" s="78">
        <v>5333.64</v>
      </c>
      <c r="N31" s="26">
        <v>11121.65</v>
      </c>
    </row>
    <row r="32" spans="1:14" s="2" customFormat="1" ht="17.5" x14ac:dyDescent="0.35">
      <c r="A32" s="33" t="s">
        <v>30</v>
      </c>
      <c r="B32" s="25" t="s">
        <v>3</v>
      </c>
      <c r="C32" s="26">
        <v>1978.37</v>
      </c>
      <c r="D32" s="34">
        <v>4588.26</v>
      </c>
      <c r="E32" s="26">
        <v>5617.75</v>
      </c>
      <c r="F32" s="34">
        <v>2510.77</v>
      </c>
      <c r="G32" s="26">
        <v>3357.86</v>
      </c>
      <c r="H32" s="34">
        <v>3149.34</v>
      </c>
      <c r="I32" s="26">
        <v>3218.9</v>
      </c>
      <c r="J32" s="26">
        <v>3196.78</v>
      </c>
      <c r="K32" s="34">
        <v>4779.8100000000004</v>
      </c>
      <c r="L32" s="26">
        <v>5106</v>
      </c>
      <c r="M32" s="78">
        <v>4868.71</v>
      </c>
      <c r="N32" s="26">
        <v>1567.13</v>
      </c>
    </row>
    <row r="33" spans="1:14" s="2" customFormat="1" ht="17.5" x14ac:dyDescent="0.35">
      <c r="A33" s="33" t="s">
        <v>25</v>
      </c>
      <c r="B33" s="25" t="s">
        <v>3</v>
      </c>
      <c r="C33" s="26">
        <v>2818.26</v>
      </c>
      <c r="D33" s="34">
        <v>9774.85</v>
      </c>
      <c r="E33" s="26">
        <v>2731.25</v>
      </c>
      <c r="F33" s="34">
        <v>1531.62</v>
      </c>
      <c r="G33" s="26">
        <v>7994.3</v>
      </c>
      <c r="H33" s="34">
        <v>5117.99</v>
      </c>
      <c r="I33" s="26">
        <v>6307.79</v>
      </c>
      <c r="J33" s="26">
        <v>5413.05</v>
      </c>
      <c r="K33" s="34">
        <v>15283.04</v>
      </c>
      <c r="L33" s="26">
        <v>18158.5</v>
      </c>
      <c r="M33" s="26">
        <v>10242.379999999999</v>
      </c>
      <c r="N33" s="26">
        <v>13812.24</v>
      </c>
    </row>
    <row r="34" spans="1:14" s="2" customFormat="1" ht="17.5" x14ac:dyDescent="0.35">
      <c r="A34" s="33" t="s">
        <v>38</v>
      </c>
      <c r="B34" s="25" t="s">
        <v>3</v>
      </c>
      <c r="C34" s="26">
        <v>20647.28</v>
      </c>
      <c r="D34" s="34">
        <v>7751.61</v>
      </c>
      <c r="E34" s="26">
        <v>5502.75</v>
      </c>
      <c r="F34" s="34">
        <v>9672.0499999999993</v>
      </c>
      <c r="G34" s="26">
        <v>6961.85</v>
      </c>
      <c r="H34" s="34">
        <v>7704.94</v>
      </c>
      <c r="I34" s="26">
        <v>7302.02</v>
      </c>
      <c r="J34" s="26">
        <v>8868.66</v>
      </c>
      <c r="K34" s="34">
        <v>28228.23</v>
      </c>
      <c r="L34" s="26">
        <v>17422.5</v>
      </c>
      <c r="M34" s="78">
        <v>17349.080000000002</v>
      </c>
      <c r="N34" s="26">
        <v>20251.93</v>
      </c>
    </row>
    <row r="35" spans="1:14" s="2" customFormat="1" ht="17.5" x14ac:dyDescent="0.35">
      <c r="A35" s="36" t="s">
        <v>26</v>
      </c>
      <c r="B35" s="25" t="s">
        <v>3</v>
      </c>
      <c r="C35" s="26">
        <v>4366.25</v>
      </c>
      <c r="D35" s="34">
        <v>9965.18</v>
      </c>
      <c r="E35" s="26">
        <v>7233.5</v>
      </c>
      <c r="F35" s="34">
        <v>5464.95</v>
      </c>
      <c r="G35" s="26">
        <v>8996.58</v>
      </c>
      <c r="H35" s="34">
        <v>7532.89</v>
      </c>
      <c r="I35" s="26">
        <v>6734.97</v>
      </c>
      <c r="J35" s="26">
        <v>8246.35</v>
      </c>
      <c r="K35" s="34">
        <v>10931.21</v>
      </c>
      <c r="L35" s="26">
        <v>8774.5</v>
      </c>
      <c r="M35" s="78">
        <v>12761.24</v>
      </c>
      <c r="N35" s="26">
        <v>14652.46</v>
      </c>
    </row>
    <row r="36" spans="1:14" s="2" customFormat="1" ht="17.5" x14ac:dyDescent="0.35">
      <c r="A36" s="36" t="s">
        <v>39</v>
      </c>
      <c r="B36" s="25" t="s">
        <v>3</v>
      </c>
      <c r="C36" s="26">
        <v>4168.8900000000003</v>
      </c>
      <c r="D36" s="34">
        <v>6663.54</v>
      </c>
      <c r="E36" s="26">
        <v>4404.5</v>
      </c>
      <c r="F36" s="34">
        <v>5725.09</v>
      </c>
      <c r="G36" s="26">
        <v>8660.85</v>
      </c>
      <c r="H36" s="34">
        <v>3361.17</v>
      </c>
      <c r="I36" s="26">
        <v>13201.79</v>
      </c>
      <c r="J36" s="26">
        <v>4624</v>
      </c>
      <c r="K36" s="34">
        <v>7788.54</v>
      </c>
      <c r="L36" s="26">
        <v>6750.5</v>
      </c>
      <c r="M36" s="78">
        <v>9884.56</v>
      </c>
      <c r="N36" s="26">
        <v>9245.93</v>
      </c>
    </row>
    <row r="37" spans="1:14" s="2" customFormat="1" ht="17.5" x14ac:dyDescent="0.35">
      <c r="A37" s="33" t="s">
        <v>17</v>
      </c>
      <c r="B37" s="25" t="s">
        <v>3</v>
      </c>
      <c r="C37" s="26">
        <v>4996.68</v>
      </c>
      <c r="D37" s="34">
        <v>8390.35</v>
      </c>
      <c r="E37" s="26">
        <v>5829.35</v>
      </c>
      <c r="F37" s="34">
        <v>4107.2700000000004</v>
      </c>
      <c r="G37" s="26">
        <v>7305.77</v>
      </c>
      <c r="H37" s="34">
        <v>5452.63</v>
      </c>
      <c r="I37" s="26">
        <v>3929.31</v>
      </c>
      <c r="J37" s="26">
        <v>4407.7700000000004</v>
      </c>
      <c r="K37" s="34">
        <v>7925.35</v>
      </c>
      <c r="L37" s="26">
        <v>5393.5</v>
      </c>
      <c r="M37" s="78">
        <v>8356.83</v>
      </c>
      <c r="N37" s="26">
        <v>8874.92</v>
      </c>
    </row>
    <row r="38" spans="1:14" s="2" customFormat="1" ht="17.5" x14ac:dyDescent="0.35">
      <c r="A38" s="33" t="s">
        <v>24</v>
      </c>
      <c r="B38" s="25" t="s">
        <v>3</v>
      </c>
      <c r="C38" s="26">
        <v>5919.8</v>
      </c>
      <c r="D38" s="34">
        <v>6194.66</v>
      </c>
      <c r="E38" s="26">
        <v>10292.5</v>
      </c>
      <c r="F38" s="34">
        <v>12061.91</v>
      </c>
      <c r="G38" s="26">
        <v>10592.65</v>
      </c>
      <c r="H38" s="34">
        <v>13683.1</v>
      </c>
      <c r="I38" s="26">
        <v>7816.84</v>
      </c>
      <c r="J38" s="26">
        <v>12182.99</v>
      </c>
      <c r="K38" s="34">
        <v>14121.37</v>
      </c>
      <c r="L38" s="26">
        <v>12138.25</v>
      </c>
      <c r="M38" s="78">
        <v>17347</v>
      </c>
      <c r="N38" s="26">
        <v>16125.47</v>
      </c>
    </row>
    <row r="39" spans="1:14" s="2" customFormat="1" ht="17.5" x14ac:dyDescent="0.35">
      <c r="A39" s="33" t="s">
        <v>31</v>
      </c>
      <c r="B39" s="25" t="s">
        <v>3</v>
      </c>
      <c r="C39" s="26">
        <v>5317.4</v>
      </c>
      <c r="D39" s="34">
        <v>6194.72</v>
      </c>
      <c r="E39" s="26">
        <v>10292.5</v>
      </c>
      <c r="F39" s="34">
        <v>4321.92</v>
      </c>
      <c r="G39" s="26">
        <v>9576.8700000000008</v>
      </c>
      <c r="H39" s="34">
        <v>16090.89</v>
      </c>
      <c r="I39" s="26">
        <v>6683.89</v>
      </c>
      <c r="J39" s="26">
        <v>12182.99</v>
      </c>
      <c r="K39" s="34">
        <v>14327.51</v>
      </c>
      <c r="L39" s="26">
        <v>12138.25</v>
      </c>
      <c r="M39" s="78">
        <v>15947.79</v>
      </c>
      <c r="N39" s="26">
        <v>15703.16</v>
      </c>
    </row>
    <row r="40" spans="1:14" s="2" customFormat="1" ht="17.5" x14ac:dyDescent="0.35">
      <c r="A40" s="33" t="s">
        <v>32</v>
      </c>
      <c r="B40" s="25" t="s">
        <v>3</v>
      </c>
      <c r="C40" s="26">
        <v>721.53</v>
      </c>
      <c r="D40" s="34">
        <v>3334.24</v>
      </c>
      <c r="E40" s="26">
        <v>1167.25</v>
      </c>
      <c r="F40" s="34">
        <v>1157.45</v>
      </c>
      <c r="G40" s="26">
        <v>3277.3</v>
      </c>
      <c r="H40" s="34">
        <v>2428.9699999999998</v>
      </c>
      <c r="I40" s="26">
        <v>3444.1</v>
      </c>
      <c r="J40" s="26">
        <v>192</v>
      </c>
      <c r="K40" s="34">
        <v>1200.93</v>
      </c>
      <c r="L40" s="26">
        <v>1926.25</v>
      </c>
      <c r="M40" s="78">
        <v>3514.73</v>
      </c>
      <c r="N40" s="26">
        <v>2783.61</v>
      </c>
    </row>
    <row r="41" spans="1:14" s="2" customFormat="1" ht="17.5" x14ac:dyDescent="0.35">
      <c r="A41" s="33" t="s">
        <v>20</v>
      </c>
      <c r="B41" s="25" t="s">
        <v>3</v>
      </c>
      <c r="C41" s="26">
        <v>2098.4699999999998</v>
      </c>
      <c r="D41" s="34">
        <v>2758.07</v>
      </c>
      <c r="E41" s="26">
        <v>7210.5</v>
      </c>
      <c r="F41" s="34">
        <v>5153.9799999999996</v>
      </c>
      <c r="G41" s="26">
        <v>3288.55</v>
      </c>
      <c r="H41" s="34">
        <v>8472.98</v>
      </c>
      <c r="I41" s="26">
        <v>6253.24</v>
      </c>
      <c r="J41" s="26">
        <v>7529.28</v>
      </c>
      <c r="K41" s="34">
        <v>3858</v>
      </c>
      <c r="L41" s="26">
        <v>9683</v>
      </c>
      <c r="M41" s="78">
        <v>7414.05</v>
      </c>
      <c r="N41" s="26">
        <v>6225.3</v>
      </c>
    </row>
    <row r="42" spans="1:14" s="2" customFormat="1" ht="17.5" x14ac:dyDescent="0.35">
      <c r="A42" s="33" t="s">
        <v>33</v>
      </c>
      <c r="B42" s="25" t="s">
        <v>3</v>
      </c>
      <c r="C42" s="26">
        <v>4197.34</v>
      </c>
      <c r="D42" s="34">
        <v>3565.4</v>
      </c>
      <c r="E42" s="26">
        <v>9729</v>
      </c>
      <c r="F42" s="34" t="s">
        <v>84</v>
      </c>
      <c r="G42" s="26">
        <v>11423.12</v>
      </c>
      <c r="H42" s="34">
        <v>10383.35</v>
      </c>
      <c r="I42" s="26">
        <v>15427.05</v>
      </c>
      <c r="J42" s="26">
        <v>15526.58</v>
      </c>
      <c r="K42" s="34">
        <v>5121.24</v>
      </c>
      <c r="L42" s="26">
        <v>7751</v>
      </c>
      <c r="M42" s="78">
        <v>20067.84</v>
      </c>
      <c r="N42" s="26">
        <v>25262.13</v>
      </c>
    </row>
    <row r="43" spans="1:14" s="2" customFormat="1" ht="17.5" x14ac:dyDescent="0.35">
      <c r="A43" s="33" t="s">
        <v>23</v>
      </c>
      <c r="B43" s="25" t="s">
        <v>3</v>
      </c>
      <c r="C43" s="26">
        <v>6128.44</v>
      </c>
      <c r="D43" s="34">
        <v>18241.099999999999</v>
      </c>
      <c r="E43" s="26">
        <v>11523</v>
      </c>
      <c r="F43" s="34">
        <v>28931.77</v>
      </c>
      <c r="G43" s="26">
        <v>12803.39</v>
      </c>
      <c r="H43" s="34">
        <v>6282.28</v>
      </c>
      <c r="I43" s="26">
        <v>29978.85</v>
      </c>
      <c r="J43" s="26">
        <v>18807.240000000002</v>
      </c>
      <c r="K43" s="34">
        <v>13199.98</v>
      </c>
      <c r="L43" s="26">
        <v>10614.5</v>
      </c>
      <c r="M43" s="78">
        <v>16833.38</v>
      </c>
      <c r="N43" s="26">
        <v>17208.810000000001</v>
      </c>
    </row>
    <row r="44" spans="1:14" s="2" customFormat="1" ht="17.5" x14ac:dyDescent="0.35">
      <c r="A44" s="36" t="s">
        <v>34</v>
      </c>
      <c r="B44" s="37" t="s">
        <v>3</v>
      </c>
      <c r="C44" s="39">
        <v>2468.89</v>
      </c>
      <c r="D44" s="113">
        <v>3635.61</v>
      </c>
      <c r="E44" s="39">
        <v>3973.25</v>
      </c>
      <c r="F44" s="38">
        <v>6521.08</v>
      </c>
      <c r="G44" s="39">
        <v>3328.89</v>
      </c>
      <c r="H44" s="38">
        <v>5064.62</v>
      </c>
      <c r="I44" s="39">
        <v>3282.75</v>
      </c>
      <c r="J44" s="39">
        <v>8878.6200000000008</v>
      </c>
      <c r="K44" s="38">
        <v>6081.46</v>
      </c>
      <c r="L44" s="39">
        <v>5537.25</v>
      </c>
      <c r="M44" s="78">
        <v>10053.1</v>
      </c>
      <c r="N44" s="26">
        <v>9850</v>
      </c>
    </row>
    <row r="45" spans="1:14" s="2" customFormat="1" ht="17.5" x14ac:dyDescent="0.35">
      <c r="A45" s="33" t="s">
        <v>35</v>
      </c>
      <c r="B45" s="25" t="s">
        <v>3</v>
      </c>
      <c r="C45" s="26">
        <v>8382.1200000000008</v>
      </c>
      <c r="D45" s="34">
        <v>6838.75</v>
      </c>
      <c r="E45" s="26">
        <v>6106.5</v>
      </c>
      <c r="F45" s="34" t="s">
        <v>84</v>
      </c>
      <c r="G45" s="26">
        <v>7106.38</v>
      </c>
      <c r="H45" s="34">
        <v>3819.6</v>
      </c>
      <c r="I45" s="26">
        <v>2525.3200000000002</v>
      </c>
      <c r="J45" s="26">
        <v>5280.21</v>
      </c>
      <c r="K45" s="34">
        <v>2774.86</v>
      </c>
      <c r="L45" s="26">
        <v>12011.75</v>
      </c>
      <c r="M45" s="78">
        <v>6321.78</v>
      </c>
      <c r="N45" s="26">
        <v>7430.75</v>
      </c>
    </row>
    <row r="46" spans="1:14" s="2" customFormat="1" ht="17.5" x14ac:dyDescent="0.35">
      <c r="A46" s="33" t="s">
        <v>133</v>
      </c>
      <c r="B46" s="25" t="s">
        <v>3</v>
      </c>
      <c r="C46" s="26" t="s">
        <v>84</v>
      </c>
      <c r="D46" s="26" t="s">
        <v>84</v>
      </c>
      <c r="E46" s="26" t="s">
        <v>84</v>
      </c>
      <c r="F46" s="34" t="s">
        <v>84</v>
      </c>
      <c r="G46" s="26" t="s">
        <v>84</v>
      </c>
      <c r="H46" s="34" t="s">
        <v>84</v>
      </c>
      <c r="I46" s="26" t="s">
        <v>84</v>
      </c>
      <c r="J46" s="26" t="s">
        <v>84</v>
      </c>
      <c r="K46" s="34" t="s">
        <v>84</v>
      </c>
      <c r="L46" s="26" t="s">
        <v>84</v>
      </c>
      <c r="M46" s="78" t="s">
        <v>84</v>
      </c>
      <c r="N46" s="26" t="s">
        <v>84</v>
      </c>
    </row>
    <row r="47" spans="1:14" s="2" customFormat="1" ht="18" thickBot="1" x14ac:dyDescent="0.4">
      <c r="A47" s="36" t="s">
        <v>130</v>
      </c>
      <c r="B47" s="37" t="s">
        <v>3</v>
      </c>
      <c r="C47" s="39" t="s">
        <v>84</v>
      </c>
      <c r="D47" s="39" t="s">
        <v>84</v>
      </c>
      <c r="E47" s="39" t="s">
        <v>84</v>
      </c>
      <c r="F47" s="39" t="s">
        <v>84</v>
      </c>
      <c r="G47" s="39" t="s">
        <v>84</v>
      </c>
      <c r="H47" s="39" t="s">
        <v>84</v>
      </c>
      <c r="I47" s="39" t="s">
        <v>84</v>
      </c>
      <c r="J47" s="39" t="s">
        <v>84</v>
      </c>
      <c r="K47" s="38" t="s">
        <v>84</v>
      </c>
      <c r="L47" s="39" t="s">
        <v>84</v>
      </c>
      <c r="M47" s="39" t="s">
        <v>84</v>
      </c>
      <c r="N47" s="39" t="s">
        <v>84</v>
      </c>
    </row>
    <row r="48" spans="1:14" s="2" customFormat="1" ht="18" thickBot="1" x14ac:dyDescent="0.4">
      <c r="A48" s="43" t="s">
        <v>27</v>
      </c>
      <c r="B48" s="44" t="s">
        <v>3</v>
      </c>
      <c r="C48" s="45">
        <f t="shared" ref="C48:J48" si="3">SUM(C30:C45)</f>
        <v>83049.05</v>
      </c>
      <c r="D48" s="45">
        <f t="shared" si="3"/>
        <v>102997.53000000001</v>
      </c>
      <c r="E48" s="45">
        <f t="shared" si="3"/>
        <v>102141.85</v>
      </c>
      <c r="F48" s="45">
        <f t="shared" si="3"/>
        <v>103321.86</v>
      </c>
      <c r="G48" s="45">
        <f t="shared" si="3"/>
        <v>109941.22000000002</v>
      </c>
      <c r="H48" s="45">
        <f t="shared" si="3"/>
        <v>115252.26</v>
      </c>
      <c r="I48" s="45">
        <f t="shared" si="3"/>
        <v>132843.83000000002</v>
      </c>
      <c r="J48" s="45">
        <f t="shared" si="3"/>
        <v>127196.40000000001</v>
      </c>
      <c r="K48" s="45">
        <f>SUM(K29:K47)</f>
        <v>157606.79999999996</v>
      </c>
      <c r="L48" s="45">
        <f>SUM(L29:L47)</f>
        <v>161517.5</v>
      </c>
      <c r="M48" s="45">
        <f>SUM(M30:M45)</f>
        <v>175285.04</v>
      </c>
      <c r="N48" s="45">
        <f>SUM(N30:N45)</f>
        <v>185473.34</v>
      </c>
    </row>
    <row r="49" spans="1:14" s="2" customFormat="1" ht="18" thickBot="1" x14ac:dyDescent="0.4">
      <c r="A49" s="46"/>
      <c r="B49" s="19"/>
      <c r="C49" s="47"/>
      <c r="D49" s="47"/>
      <c r="E49" s="47"/>
      <c r="F49" s="47"/>
      <c r="G49" s="47"/>
      <c r="H49" s="47"/>
      <c r="I49" s="47"/>
      <c r="J49" s="47"/>
      <c r="K49" s="74"/>
      <c r="L49" s="47"/>
      <c r="M49" s="47"/>
      <c r="N49" s="47"/>
    </row>
    <row r="50" spans="1:14" s="2" customFormat="1" ht="18.5" thickTop="1" thickBot="1" x14ac:dyDescent="0.4">
      <c r="A50" s="84" t="s">
        <v>28</v>
      </c>
      <c r="B50" s="54" t="s">
        <v>3</v>
      </c>
      <c r="C50" s="55">
        <f t="shared" ref="C50:N50" si="4">SUM(C19+C27+C48)</f>
        <v>100429.31</v>
      </c>
      <c r="D50" s="55">
        <f t="shared" si="4"/>
        <v>115921.16000000002</v>
      </c>
      <c r="E50" s="55">
        <f t="shared" si="4"/>
        <v>118852.51000000001</v>
      </c>
      <c r="F50" s="55">
        <f t="shared" si="4"/>
        <v>122796.2</v>
      </c>
      <c r="G50" s="55">
        <f t="shared" si="4"/>
        <v>123754.67000000001</v>
      </c>
      <c r="H50" s="55">
        <f t="shared" si="4"/>
        <v>130338.59</v>
      </c>
      <c r="I50" s="55">
        <f t="shared" si="4"/>
        <v>147932.50000000003</v>
      </c>
      <c r="J50" s="55">
        <f t="shared" si="4"/>
        <v>148630.37</v>
      </c>
      <c r="K50" s="55">
        <f t="shared" si="4"/>
        <v>177512.70999999996</v>
      </c>
      <c r="L50" s="55">
        <f t="shared" si="4"/>
        <v>182069.16999999998</v>
      </c>
      <c r="M50" s="55">
        <f t="shared" si="4"/>
        <v>196362.96000000002</v>
      </c>
      <c r="N50" s="55">
        <f t="shared" si="4"/>
        <v>206611.69</v>
      </c>
    </row>
    <row r="51" spans="1:14" s="2" customFormat="1" ht="18" thickTop="1" x14ac:dyDescent="0.35">
      <c r="A51" s="70"/>
      <c r="B51" s="12"/>
      <c r="C51" s="56"/>
      <c r="D51" s="56"/>
      <c r="E51" s="56"/>
      <c r="F51" s="75"/>
      <c r="G51" s="56"/>
      <c r="H51" s="56"/>
      <c r="I51" s="56"/>
      <c r="J51" s="56"/>
      <c r="K51" s="75"/>
      <c r="L51" s="75"/>
      <c r="M51" s="75"/>
      <c r="N51" s="75"/>
    </row>
    <row r="52" spans="1:14" s="2" customFormat="1" ht="17.5" x14ac:dyDescent="0.35">
      <c r="A52" s="12"/>
      <c r="B52" s="12"/>
      <c r="C52" s="94" t="s">
        <v>59</v>
      </c>
      <c r="D52" s="94" t="s">
        <v>59</v>
      </c>
      <c r="E52" s="94" t="s">
        <v>59</v>
      </c>
      <c r="F52" s="94" t="s">
        <v>59</v>
      </c>
      <c r="G52" s="94" t="s">
        <v>59</v>
      </c>
      <c r="H52" s="124" t="s">
        <v>85</v>
      </c>
      <c r="I52" s="94" t="s">
        <v>59</v>
      </c>
      <c r="J52" s="94" t="s">
        <v>59</v>
      </c>
      <c r="K52" s="94" t="s">
        <v>59</v>
      </c>
      <c r="L52" s="94" t="s">
        <v>59</v>
      </c>
      <c r="M52" s="94" t="s">
        <v>59</v>
      </c>
      <c r="N52" s="94" t="s">
        <v>59</v>
      </c>
    </row>
    <row r="53" spans="1:14" s="2" customFormat="1" ht="17.5" x14ac:dyDescent="0.35">
      <c r="A53" s="12"/>
      <c r="B53" s="12"/>
      <c r="C53" s="100" t="s">
        <v>60</v>
      </c>
      <c r="D53" s="100" t="s">
        <v>60</v>
      </c>
      <c r="E53" s="100" t="s">
        <v>60</v>
      </c>
      <c r="F53" s="101" t="s">
        <v>44</v>
      </c>
      <c r="G53" s="101" t="s">
        <v>44</v>
      </c>
      <c r="H53" s="94" t="s">
        <v>59</v>
      </c>
      <c r="I53" s="100" t="s">
        <v>60</v>
      </c>
      <c r="J53" s="100" t="s">
        <v>102</v>
      </c>
      <c r="K53" s="101" t="s">
        <v>44</v>
      </c>
      <c r="L53" s="101" t="s">
        <v>44</v>
      </c>
      <c r="M53" s="100" t="s">
        <v>60</v>
      </c>
      <c r="N53" s="100" t="s">
        <v>60</v>
      </c>
    </row>
    <row r="54" spans="1:14" s="2" customFormat="1" ht="17.5" x14ac:dyDescent="0.35">
      <c r="A54" s="12"/>
      <c r="B54" s="12"/>
      <c r="C54" s="103" t="s">
        <v>61</v>
      </c>
      <c r="D54" s="103" t="s">
        <v>61</v>
      </c>
      <c r="E54" s="103" t="s">
        <v>61</v>
      </c>
      <c r="F54" s="103" t="s">
        <v>61</v>
      </c>
      <c r="G54" s="103" t="s">
        <v>61</v>
      </c>
      <c r="H54" s="101" t="s">
        <v>44</v>
      </c>
      <c r="I54" s="103" t="s">
        <v>61</v>
      </c>
      <c r="J54" s="103" t="s">
        <v>61</v>
      </c>
      <c r="K54" s="103" t="s">
        <v>61</v>
      </c>
      <c r="L54" s="103" t="s">
        <v>61</v>
      </c>
      <c r="M54" s="103" t="s">
        <v>61</v>
      </c>
      <c r="N54" s="103" t="s">
        <v>61</v>
      </c>
    </row>
    <row r="55" spans="1:14" s="2" customFormat="1" ht="17.5" x14ac:dyDescent="0.35">
      <c r="A55" s="12"/>
      <c r="B55" s="12"/>
      <c r="C55" s="56"/>
      <c r="D55" s="58" t="s">
        <v>107</v>
      </c>
      <c r="E55" s="56"/>
      <c r="F55" s="56"/>
      <c r="G55" s="56"/>
      <c r="H55" s="90" t="s">
        <v>61</v>
      </c>
      <c r="I55" s="56"/>
      <c r="J55" s="56"/>
      <c r="K55" s="71"/>
      <c r="L55" s="99"/>
      <c r="M55" s="56"/>
      <c r="N55" s="56"/>
    </row>
    <row r="56" spans="1:14" s="2" customFormat="1" ht="17.5" x14ac:dyDescent="0.3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99"/>
      <c r="N56" s="99"/>
    </row>
    <row r="57" spans="1:14" s="2" customFormat="1" ht="17.5" x14ac:dyDescent="0.35">
      <c r="A57" s="12"/>
      <c r="B57" s="12"/>
      <c r="C57" s="56"/>
      <c r="D57" s="12"/>
      <c r="E57" s="12"/>
      <c r="F57" s="56"/>
      <c r="G57" s="56"/>
      <c r="H57" s="12"/>
      <c r="I57" s="12" t="s">
        <v>82</v>
      </c>
      <c r="J57" s="56"/>
      <c r="K57" s="12"/>
      <c r="L57" s="12"/>
      <c r="M57" s="71"/>
      <c r="N57" s="99"/>
    </row>
    <row r="58" spans="1:14" s="2" customFormat="1" ht="17.5" x14ac:dyDescent="0.35">
      <c r="A58" s="12"/>
      <c r="C58" s="6"/>
      <c r="N58" s="56"/>
    </row>
    <row r="59" spans="1:14" s="2" customFormat="1" ht="15.5" x14ac:dyDescent="0.35">
      <c r="C59" s="6"/>
    </row>
    <row r="60" spans="1:14" s="2" customFormat="1" ht="15.5" x14ac:dyDescent="0.35">
      <c r="C60" s="6"/>
    </row>
    <row r="61" spans="1:14" s="2" customFormat="1" ht="15.5" x14ac:dyDescent="0.35">
      <c r="C61" s="6"/>
    </row>
    <row r="62" spans="1:14" s="2" customFormat="1" ht="15.5" x14ac:dyDescent="0.35">
      <c r="C62" s="6"/>
    </row>
    <row r="63" spans="1:14" s="2" customFormat="1" ht="15.5" x14ac:dyDescent="0.35"/>
    <row r="64" spans="1:14" s="2" customFormat="1" ht="15.5" x14ac:dyDescent="0.35"/>
    <row r="65" spans="1:1" s="2" customFormat="1" ht="15.5" x14ac:dyDescent="0.35"/>
    <row r="66" spans="1:1" s="2" customFormat="1" ht="15.5" x14ac:dyDescent="0.35"/>
    <row r="67" spans="1:1" s="2" customFormat="1" ht="15.5" x14ac:dyDescent="0.35"/>
    <row r="68" spans="1:1" ht="15.5" x14ac:dyDescent="0.35">
      <c r="A68" s="2"/>
    </row>
  </sheetData>
  <sortState columnSort="1" ref="C2:N55">
    <sortCondition ref="C50:N50"/>
  </sortState>
  <phoneticPr fontId="4" type="noConversion"/>
  <pageMargins left="0.75" right="0.75" top="1" bottom="1" header="0.5" footer="0.5"/>
  <pageSetup paperSize="9" scale="50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zoomScale="90" zoomScaleNormal="90" workbookViewId="0">
      <pane xSplit="1" topLeftCell="B1" activePane="topRight" state="frozen"/>
      <selection pane="topRight" activeCell="M4" sqref="M4"/>
    </sheetView>
  </sheetViews>
  <sheetFormatPr defaultRowHeight="12.5" x14ac:dyDescent="0.25"/>
  <cols>
    <col min="1" max="1" width="53.7265625" customWidth="1"/>
    <col min="2" max="2" width="6.26953125" customWidth="1"/>
    <col min="3" max="3" width="21.7265625" customWidth="1"/>
    <col min="4" max="4" width="22.453125" customWidth="1"/>
    <col min="5" max="5" width="21.7265625" customWidth="1"/>
    <col min="6" max="6" width="22.1796875" customWidth="1"/>
    <col min="7" max="7" width="24" customWidth="1"/>
    <col min="8" max="8" width="25.81640625" style="3" customWidth="1"/>
  </cols>
  <sheetData>
    <row r="1" spans="1:8" ht="17.5" x14ac:dyDescent="0.35">
      <c r="A1" s="12"/>
      <c r="B1" s="12"/>
      <c r="C1" s="12"/>
      <c r="D1" s="12"/>
      <c r="E1" s="12"/>
      <c r="F1" s="108"/>
      <c r="G1" s="108"/>
    </row>
    <row r="2" spans="1:8" ht="18" x14ac:dyDescent="0.4">
      <c r="A2" s="13" t="s">
        <v>126</v>
      </c>
      <c r="B2" s="12"/>
      <c r="C2" s="12"/>
      <c r="D2" s="13" t="s">
        <v>202</v>
      </c>
      <c r="E2" s="129"/>
      <c r="F2" s="108"/>
      <c r="G2" s="12"/>
    </row>
    <row r="3" spans="1:8" ht="18" thickBot="1" x14ac:dyDescent="0.4">
      <c r="A3" s="12"/>
      <c r="B3" s="12"/>
      <c r="C3" s="70"/>
      <c r="D3" s="70"/>
      <c r="E3" s="70"/>
      <c r="F3" s="70"/>
      <c r="G3" s="70"/>
      <c r="H3" s="109"/>
    </row>
    <row r="4" spans="1:8" ht="18" thickTop="1" x14ac:dyDescent="0.35">
      <c r="A4" s="14" t="s">
        <v>0</v>
      </c>
      <c r="B4" s="14"/>
      <c r="C4" s="15" t="s">
        <v>45</v>
      </c>
      <c r="D4" s="15" t="s">
        <v>47</v>
      </c>
      <c r="E4" s="15" t="s">
        <v>198</v>
      </c>
      <c r="F4" s="15" t="s">
        <v>199</v>
      </c>
      <c r="G4" s="15" t="s">
        <v>74</v>
      </c>
      <c r="H4" s="15" t="s">
        <v>197</v>
      </c>
    </row>
    <row r="5" spans="1:8" ht="17.5" x14ac:dyDescent="0.35">
      <c r="A5" s="16" t="s">
        <v>1</v>
      </c>
      <c r="B5" s="17"/>
      <c r="C5" s="17" t="s">
        <v>164</v>
      </c>
      <c r="D5" s="17" t="s">
        <v>125</v>
      </c>
      <c r="E5" s="17" t="s">
        <v>149</v>
      </c>
      <c r="F5" s="17" t="s">
        <v>203</v>
      </c>
      <c r="G5" s="17" t="s">
        <v>132</v>
      </c>
      <c r="H5" s="17" t="s">
        <v>138</v>
      </c>
    </row>
    <row r="6" spans="1:8" ht="18" thickBot="1" x14ac:dyDescent="0.4">
      <c r="A6" s="18"/>
      <c r="B6" s="18"/>
      <c r="C6" s="18" t="s">
        <v>75</v>
      </c>
      <c r="D6" s="18" t="s">
        <v>165</v>
      </c>
      <c r="E6" s="18"/>
      <c r="F6" s="18" t="s">
        <v>66</v>
      </c>
      <c r="G6" s="18" t="s">
        <v>205</v>
      </c>
      <c r="H6" s="18" t="s">
        <v>139</v>
      </c>
    </row>
    <row r="7" spans="1:8" ht="18" thickTop="1" x14ac:dyDescent="0.35">
      <c r="A7" s="19"/>
      <c r="B7" s="19"/>
      <c r="C7" s="19"/>
      <c r="D7" s="19" t="s">
        <v>82</v>
      </c>
      <c r="E7" s="19"/>
      <c r="F7" s="111"/>
      <c r="G7" s="19"/>
      <c r="H7" s="19"/>
    </row>
    <row r="8" spans="1:8" ht="17.5" x14ac:dyDescent="0.35">
      <c r="A8" s="24" t="s">
        <v>2</v>
      </c>
      <c r="B8" s="25" t="s">
        <v>3</v>
      </c>
      <c r="C8" s="26">
        <v>774700</v>
      </c>
      <c r="D8" s="26">
        <v>826900</v>
      </c>
      <c r="E8" s="26">
        <v>1480000</v>
      </c>
      <c r="F8" s="26">
        <v>1070382</v>
      </c>
      <c r="G8" s="26">
        <v>1389184</v>
      </c>
      <c r="H8" s="26">
        <v>1717300</v>
      </c>
    </row>
    <row r="9" spans="1:8" ht="18" thickBot="1" x14ac:dyDescent="0.4">
      <c r="A9" s="27" t="s">
        <v>4</v>
      </c>
      <c r="B9" s="28"/>
      <c r="C9" s="29">
        <f t="shared" ref="C9:H9" si="0">(C50/C8)</f>
        <v>0.31247031108816314</v>
      </c>
      <c r="D9" s="29">
        <f t="shared" si="0"/>
        <v>0.30389252630305963</v>
      </c>
      <c r="E9" s="29">
        <f t="shared" si="0"/>
        <v>0.22176419594594596</v>
      </c>
      <c r="F9" s="29">
        <f t="shared" si="0"/>
        <v>0.33838804277351442</v>
      </c>
      <c r="G9" s="29">
        <f t="shared" si="0"/>
        <v>0.32378161568229985</v>
      </c>
      <c r="H9" s="29">
        <f t="shared" si="0"/>
        <v>0.53180692948232688</v>
      </c>
    </row>
    <row r="10" spans="1:8" ht="18" thickTop="1" x14ac:dyDescent="0.35">
      <c r="A10" s="31"/>
      <c r="B10" s="31"/>
      <c r="C10" s="32"/>
      <c r="D10" s="32"/>
      <c r="E10" s="32"/>
      <c r="F10" s="32"/>
      <c r="G10" s="32"/>
      <c r="H10" s="32"/>
    </row>
    <row r="11" spans="1:8" ht="17.5" x14ac:dyDescent="0.35">
      <c r="A11" s="33" t="s">
        <v>5</v>
      </c>
      <c r="B11" s="25" t="s">
        <v>3</v>
      </c>
      <c r="C11" s="32">
        <v>793.5</v>
      </c>
      <c r="D11" s="35">
        <v>984.98</v>
      </c>
      <c r="E11" s="93">
        <v>1512</v>
      </c>
      <c r="F11" s="93">
        <v>629.35</v>
      </c>
      <c r="G11" s="32">
        <v>756.03</v>
      </c>
      <c r="H11" s="26" t="s">
        <v>84</v>
      </c>
    </row>
    <row r="12" spans="1:8" ht="17.5" x14ac:dyDescent="0.35">
      <c r="A12" s="33" t="s">
        <v>6</v>
      </c>
      <c r="B12" s="25" t="s">
        <v>3</v>
      </c>
      <c r="C12" s="26">
        <v>385.25</v>
      </c>
      <c r="D12" s="34">
        <v>324.3</v>
      </c>
      <c r="E12" s="26">
        <v>295.2</v>
      </c>
      <c r="F12" s="26">
        <v>312.89999999999998</v>
      </c>
      <c r="G12" s="26">
        <v>512.44000000000005</v>
      </c>
      <c r="H12" s="26" t="s">
        <v>84</v>
      </c>
    </row>
    <row r="13" spans="1:8" ht="17.5" x14ac:dyDescent="0.35">
      <c r="A13" s="33" t="s">
        <v>37</v>
      </c>
      <c r="B13" s="25" t="s">
        <v>3</v>
      </c>
      <c r="C13" s="26">
        <v>805</v>
      </c>
      <c r="D13" s="34">
        <v>1288</v>
      </c>
      <c r="E13" s="26">
        <v>1117.4000000000001</v>
      </c>
      <c r="F13" s="26">
        <v>679.08</v>
      </c>
      <c r="G13" s="26">
        <v>813.28</v>
      </c>
      <c r="H13" s="26">
        <v>813.25</v>
      </c>
    </row>
    <row r="14" spans="1:8" ht="17.5" x14ac:dyDescent="0.35">
      <c r="A14" s="33" t="s">
        <v>7</v>
      </c>
      <c r="B14" s="25" t="s">
        <v>3</v>
      </c>
      <c r="C14" s="26">
        <v>1092.5</v>
      </c>
      <c r="D14" s="34" t="s">
        <v>84</v>
      </c>
      <c r="E14" s="26">
        <v>181.2</v>
      </c>
      <c r="F14" s="26" t="s">
        <v>84</v>
      </c>
      <c r="G14" s="26">
        <v>367</v>
      </c>
      <c r="H14" s="26" t="s">
        <v>84</v>
      </c>
    </row>
    <row r="15" spans="1:8" ht="17.5" x14ac:dyDescent="0.35">
      <c r="A15" s="33" t="s">
        <v>63</v>
      </c>
      <c r="B15" s="25" t="s">
        <v>3</v>
      </c>
      <c r="C15" s="26" t="s">
        <v>84</v>
      </c>
      <c r="D15" s="34">
        <v>991.3</v>
      </c>
      <c r="E15" s="26" t="s">
        <v>84</v>
      </c>
      <c r="F15" s="26">
        <v>821.89</v>
      </c>
      <c r="G15" s="26" t="s">
        <v>84</v>
      </c>
      <c r="H15" s="26" t="s">
        <v>84</v>
      </c>
    </row>
    <row r="16" spans="1:8" ht="17.5" x14ac:dyDescent="0.35">
      <c r="A16" s="33" t="s">
        <v>8</v>
      </c>
      <c r="B16" s="25" t="s">
        <v>3</v>
      </c>
      <c r="C16" s="26">
        <v>1357</v>
      </c>
      <c r="D16" s="34">
        <v>948.75</v>
      </c>
      <c r="E16" s="26">
        <v>1044</v>
      </c>
      <c r="F16" s="26">
        <v>1087.5899999999999</v>
      </c>
      <c r="G16" s="26">
        <v>550</v>
      </c>
      <c r="H16" s="26">
        <v>516.86</v>
      </c>
    </row>
    <row r="17" spans="1:9" ht="17.5" x14ac:dyDescent="0.35">
      <c r="A17" s="33" t="s">
        <v>9</v>
      </c>
      <c r="B17" s="25" t="s">
        <v>3</v>
      </c>
      <c r="C17" s="26">
        <v>2530</v>
      </c>
      <c r="D17" s="34">
        <v>3139.5</v>
      </c>
      <c r="E17" s="26">
        <v>3966.3</v>
      </c>
      <c r="F17" s="26">
        <v>5291.74</v>
      </c>
      <c r="G17" s="26">
        <v>5766.49</v>
      </c>
      <c r="H17" s="26">
        <v>6356.68</v>
      </c>
    </row>
    <row r="18" spans="1:9" ht="18" thickBot="1" x14ac:dyDescent="0.4">
      <c r="A18" s="36" t="s">
        <v>10</v>
      </c>
      <c r="B18" s="37" t="s">
        <v>3</v>
      </c>
      <c r="C18" s="87">
        <v>2001</v>
      </c>
      <c r="D18" s="106">
        <v>2231</v>
      </c>
      <c r="E18" s="86">
        <v>2939.4</v>
      </c>
      <c r="F18" s="86">
        <v>2093.84</v>
      </c>
      <c r="G18" s="87">
        <v>2057.37</v>
      </c>
      <c r="H18" s="86">
        <v>6714.04</v>
      </c>
    </row>
    <row r="19" spans="1:9" ht="18" thickBot="1" x14ac:dyDescent="0.4">
      <c r="A19" s="43" t="s">
        <v>11</v>
      </c>
      <c r="B19" s="44" t="s">
        <v>3</v>
      </c>
      <c r="C19" s="45">
        <f t="shared" ref="C19:H19" si="1">SUM(C11:C18)</f>
        <v>8964.25</v>
      </c>
      <c r="D19" s="45">
        <f t="shared" si="1"/>
        <v>9907.83</v>
      </c>
      <c r="E19" s="45">
        <f t="shared" si="1"/>
        <v>11055.5</v>
      </c>
      <c r="F19" s="45">
        <f t="shared" si="1"/>
        <v>10916.39</v>
      </c>
      <c r="G19" s="45">
        <f t="shared" si="1"/>
        <v>10822.61</v>
      </c>
      <c r="H19" s="45">
        <f t="shared" si="1"/>
        <v>14400.830000000002</v>
      </c>
    </row>
    <row r="20" spans="1:9" ht="17.5" x14ac:dyDescent="0.35">
      <c r="A20" s="46"/>
      <c r="B20" s="19"/>
      <c r="C20" s="47"/>
      <c r="D20" s="47"/>
      <c r="E20" s="47"/>
      <c r="F20" s="47"/>
      <c r="G20" s="47"/>
      <c r="H20" s="47"/>
    </row>
    <row r="21" spans="1:9" ht="17.5" x14ac:dyDescent="0.35">
      <c r="A21" s="33" t="s">
        <v>16</v>
      </c>
      <c r="B21" s="25" t="s">
        <v>3</v>
      </c>
      <c r="C21" s="80">
        <v>3289</v>
      </c>
      <c r="D21" s="80">
        <v>1357</v>
      </c>
      <c r="E21" s="50">
        <v>16249.31</v>
      </c>
      <c r="F21" s="50">
        <v>2065.31</v>
      </c>
      <c r="G21" s="50">
        <v>1056.56</v>
      </c>
      <c r="H21" s="26" t="s">
        <v>84</v>
      </c>
    </row>
    <row r="22" spans="1:9" ht="17.5" x14ac:dyDescent="0.35">
      <c r="A22" s="33" t="s">
        <v>15</v>
      </c>
      <c r="B22" s="25" t="s">
        <v>3</v>
      </c>
      <c r="C22" s="26">
        <v>3174</v>
      </c>
      <c r="D22" s="34">
        <v>5169.25</v>
      </c>
      <c r="E22" s="26">
        <v>5333.2</v>
      </c>
      <c r="F22" s="26">
        <v>5908.16</v>
      </c>
      <c r="G22" s="26">
        <v>2674.46</v>
      </c>
      <c r="H22" s="26">
        <v>4842.66</v>
      </c>
    </row>
    <row r="23" spans="1:9" ht="17.5" x14ac:dyDescent="0.35">
      <c r="A23" s="33" t="s">
        <v>29</v>
      </c>
      <c r="B23" s="25" t="s">
        <v>3</v>
      </c>
      <c r="C23" s="88">
        <v>2231</v>
      </c>
      <c r="D23" s="107">
        <v>3340.75</v>
      </c>
      <c r="E23" s="88">
        <v>3060.8</v>
      </c>
      <c r="F23" s="88">
        <v>4054.65</v>
      </c>
      <c r="G23" s="88">
        <v>2528.4</v>
      </c>
      <c r="H23" s="88">
        <v>3517.2</v>
      </c>
    </row>
    <row r="24" spans="1:9" ht="17.5" x14ac:dyDescent="0.35">
      <c r="A24" s="33" t="s">
        <v>12</v>
      </c>
      <c r="B24" s="25" t="s">
        <v>3</v>
      </c>
      <c r="C24" s="26">
        <v>4209</v>
      </c>
      <c r="D24" s="34">
        <v>3599.5</v>
      </c>
      <c r="E24" s="26">
        <v>36402.800000000003</v>
      </c>
      <c r="F24" s="26">
        <v>16601.349999999999</v>
      </c>
      <c r="G24" s="26">
        <v>28431.29</v>
      </c>
      <c r="H24" s="26">
        <v>4057.66</v>
      </c>
    </row>
    <row r="25" spans="1:9" ht="17.5" x14ac:dyDescent="0.35">
      <c r="A25" s="33" t="s">
        <v>13</v>
      </c>
      <c r="B25" s="25" t="s">
        <v>3</v>
      </c>
      <c r="C25" s="26">
        <v>4002</v>
      </c>
      <c r="D25" s="34">
        <v>3530.5</v>
      </c>
      <c r="E25" s="26">
        <v>11669.1</v>
      </c>
      <c r="F25" s="26">
        <v>11240.48</v>
      </c>
      <c r="G25" s="26">
        <v>9863.7900000000009</v>
      </c>
      <c r="H25" s="26">
        <v>3919.05</v>
      </c>
      <c r="I25" s="7"/>
    </row>
    <row r="26" spans="1:9" ht="18" thickBot="1" x14ac:dyDescent="0.4">
      <c r="A26" s="33" t="s">
        <v>14</v>
      </c>
      <c r="B26" s="25" t="s">
        <v>3</v>
      </c>
      <c r="C26" s="26">
        <v>1059.5</v>
      </c>
      <c r="D26" s="34">
        <v>489.9</v>
      </c>
      <c r="E26" s="26">
        <v>1056.7</v>
      </c>
      <c r="F26" s="26">
        <v>434.46</v>
      </c>
      <c r="G26" s="26">
        <v>926.91</v>
      </c>
      <c r="H26" s="39" t="s">
        <v>84</v>
      </c>
      <c r="I26" s="7"/>
    </row>
    <row r="27" spans="1:9" ht="18" thickBot="1" x14ac:dyDescent="0.4">
      <c r="A27" s="43" t="s">
        <v>18</v>
      </c>
      <c r="B27" s="44" t="s">
        <v>3</v>
      </c>
      <c r="C27" s="45">
        <f t="shared" ref="C27:H27" si="2">SUM(C21:C26)</f>
        <v>17964.5</v>
      </c>
      <c r="D27" s="45">
        <f t="shared" si="2"/>
        <v>17486.900000000001</v>
      </c>
      <c r="E27" s="45">
        <f t="shared" si="2"/>
        <v>73771.91</v>
      </c>
      <c r="F27" s="45">
        <f t="shared" si="2"/>
        <v>40304.409999999996</v>
      </c>
      <c r="G27" s="45">
        <f t="shared" si="2"/>
        <v>45481.41</v>
      </c>
      <c r="H27" s="45">
        <f t="shared" si="2"/>
        <v>16336.57</v>
      </c>
      <c r="I27" s="7"/>
    </row>
    <row r="28" spans="1:9" ht="17.5" x14ac:dyDescent="0.35">
      <c r="A28" s="31"/>
      <c r="B28" s="17"/>
      <c r="C28" s="32"/>
      <c r="D28" s="32"/>
      <c r="E28" s="32"/>
      <c r="F28" s="32"/>
      <c r="G28" s="32"/>
      <c r="H28" s="32"/>
      <c r="I28" s="7"/>
    </row>
    <row r="29" spans="1:9" ht="17.5" x14ac:dyDescent="0.35">
      <c r="A29" s="33" t="s">
        <v>21</v>
      </c>
      <c r="B29" s="17" t="s">
        <v>3</v>
      </c>
      <c r="C29" s="32">
        <v>18745</v>
      </c>
      <c r="D29" s="35">
        <v>21309.5</v>
      </c>
      <c r="E29" s="32">
        <v>37644.6</v>
      </c>
      <c r="F29" s="32">
        <v>25789.05</v>
      </c>
      <c r="G29" s="32">
        <v>27769.279999999999</v>
      </c>
      <c r="H29" s="32">
        <v>27577.33</v>
      </c>
      <c r="I29" s="7"/>
    </row>
    <row r="30" spans="1:9" ht="17.5" x14ac:dyDescent="0.35">
      <c r="A30" s="33" t="s">
        <v>19</v>
      </c>
      <c r="B30" s="25" t="s">
        <v>3</v>
      </c>
      <c r="C30" s="26">
        <v>14375</v>
      </c>
      <c r="D30" s="34">
        <v>12696</v>
      </c>
      <c r="E30" s="26">
        <v>17061.099999999999</v>
      </c>
      <c r="F30" s="26">
        <v>21339.98</v>
      </c>
      <c r="G30" s="32">
        <v>37734.379999999997</v>
      </c>
      <c r="H30" s="26">
        <v>12667.64</v>
      </c>
      <c r="I30" s="7"/>
    </row>
    <row r="31" spans="1:9" ht="17.5" x14ac:dyDescent="0.35">
      <c r="A31" s="33" t="s">
        <v>22</v>
      </c>
      <c r="B31" s="25" t="s">
        <v>3</v>
      </c>
      <c r="C31" s="26">
        <v>6267.5</v>
      </c>
      <c r="D31" s="34">
        <v>21712</v>
      </c>
      <c r="E31" s="26">
        <v>2245.3000000000002</v>
      </c>
      <c r="F31" s="26">
        <v>4474.12</v>
      </c>
      <c r="G31" s="26">
        <v>11448</v>
      </c>
      <c r="H31" s="26">
        <v>5387.97</v>
      </c>
      <c r="I31" s="7"/>
    </row>
    <row r="32" spans="1:9" ht="17.5" x14ac:dyDescent="0.35">
      <c r="A32" s="33" t="s">
        <v>30</v>
      </c>
      <c r="B32" s="25" t="s">
        <v>3</v>
      </c>
      <c r="C32" s="26">
        <v>8912.5</v>
      </c>
      <c r="D32" s="34">
        <v>6210</v>
      </c>
      <c r="E32" s="26">
        <v>11527.4</v>
      </c>
      <c r="F32" s="26">
        <v>14032.84</v>
      </c>
      <c r="G32" s="26">
        <v>12057.75</v>
      </c>
      <c r="H32" s="26">
        <v>7691.15</v>
      </c>
      <c r="I32" s="7"/>
    </row>
    <row r="33" spans="1:9" ht="17.5" x14ac:dyDescent="0.35">
      <c r="A33" s="33" t="s">
        <v>25</v>
      </c>
      <c r="B33" s="25" t="s">
        <v>3</v>
      </c>
      <c r="C33" s="26">
        <v>13570</v>
      </c>
      <c r="D33" s="34">
        <v>10522.5</v>
      </c>
      <c r="E33" s="26">
        <v>5287.8</v>
      </c>
      <c r="F33" s="26">
        <v>13151.13</v>
      </c>
      <c r="G33" s="26">
        <v>18057</v>
      </c>
      <c r="H33" s="26">
        <v>8751.5</v>
      </c>
      <c r="I33" s="7"/>
    </row>
    <row r="34" spans="1:9" ht="17.5" x14ac:dyDescent="0.35">
      <c r="A34" s="33" t="s">
        <v>38</v>
      </c>
      <c r="B34" s="25" t="s">
        <v>3</v>
      </c>
      <c r="C34" s="26">
        <v>28405</v>
      </c>
      <c r="D34" s="34">
        <v>16209.25</v>
      </c>
      <c r="E34" s="26">
        <v>42633.2</v>
      </c>
      <c r="F34" s="26">
        <v>43371.31</v>
      </c>
      <c r="G34" s="26">
        <v>63031.5</v>
      </c>
      <c r="H34" s="26">
        <v>31703.58</v>
      </c>
      <c r="I34" s="7"/>
    </row>
    <row r="35" spans="1:9" ht="17.5" x14ac:dyDescent="0.35">
      <c r="A35" s="36" t="s">
        <v>26</v>
      </c>
      <c r="B35" s="25" t="s">
        <v>3</v>
      </c>
      <c r="C35" s="26">
        <v>11040</v>
      </c>
      <c r="D35" s="34">
        <v>11655.25</v>
      </c>
      <c r="E35" s="26">
        <v>10181</v>
      </c>
      <c r="F35" s="26">
        <v>10773.33</v>
      </c>
      <c r="G35" s="26">
        <v>19009.5</v>
      </c>
      <c r="H35" s="26">
        <v>11676.81</v>
      </c>
      <c r="I35" s="7"/>
    </row>
    <row r="36" spans="1:9" ht="17.5" x14ac:dyDescent="0.35">
      <c r="A36" s="36" t="s">
        <v>39</v>
      </c>
      <c r="B36" s="25" t="s">
        <v>3</v>
      </c>
      <c r="C36" s="26">
        <v>9142.5</v>
      </c>
      <c r="D36" s="34">
        <v>8441</v>
      </c>
      <c r="E36" s="26">
        <v>13035.3</v>
      </c>
      <c r="F36" s="26">
        <v>9456.16</v>
      </c>
      <c r="G36" s="26">
        <v>9387</v>
      </c>
      <c r="H36" s="26" t="s">
        <v>84</v>
      </c>
      <c r="I36" s="7"/>
    </row>
    <row r="37" spans="1:9" ht="17.5" x14ac:dyDescent="0.35">
      <c r="A37" s="33" t="s">
        <v>17</v>
      </c>
      <c r="B37" s="25" t="s">
        <v>3</v>
      </c>
      <c r="C37" s="26">
        <v>8855</v>
      </c>
      <c r="D37" s="34">
        <v>5301.5</v>
      </c>
      <c r="E37" s="26">
        <v>9413.9</v>
      </c>
      <c r="F37" s="26">
        <v>12944.86</v>
      </c>
      <c r="G37" s="26">
        <v>5659</v>
      </c>
      <c r="H37" s="26" t="s">
        <v>84</v>
      </c>
      <c r="I37" s="7"/>
    </row>
    <row r="38" spans="1:9" ht="17.5" x14ac:dyDescent="0.35">
      <c r="A38" s="33" t="s">
        <v>24</v>
      </c>
      <c r="B38" s="25" t="s">
        <v>3</v>
      </c>
      <c r="C38" s="26">
        <v>18055</v>
      </c>
      <c r="D38" s="34">
        <v>18267.75</v>
      </c>
      <c r="E38" s="26">
        <v>22006.400000000001</v>
      </c>
      <c r="F38" s="26">
        <v>30155.59</v>
      </c>
      <c r="G38" s="26">
        <v>17442.41</v>
      </c>
      <c r="H38" s="26">
        <v>23167.24</v>
      </c>
      <c r="I38" s="7"/>
    </row>
    <row r="39" spans="1:9" ht="17.5" x14ac:dyDescent="0.35">
      <c r="A39" s="33" t="s">
        <v>31</v>
      </c>
      <c r="B39" s="25" t="s">
        <v>3</v>
      </c>
      <c r="C39" s="26">
        <v>15295</v>
      </c>
      <c r="D39" s="34">
        <v>17347.75</v>
      </c>
      <c r="E39" s="26">
        <v>26141.8</v>
      </c>
      <c r="F39" s="26">
        <v>30155.59</v>
      </c>
      <c r="G39" s="26">
        <v>33025</v>
      </c>
      <c r="H39" s="26">
        <v>22939.82</v>
      </c>
      <c r="I39" s="7"/>
    </row>
    <row r="40" spans="1:9" ht="17.5" x14ac:dyDescent="0.35">
      <c r="A40" s="33" t="s">
        <v>32</v>
      </c>
      <c r="B40" s="25" t="s">
        <v>3</v>
      </c>
      <c r="C40" s="26">
        <v>4232</v>
      </c>
      <c r="D40" s="34">
        <v>2587.5</v>
      </c>
      <c r="E40" s="26">
        <v>3192.8</v>
      </c>
      <c r="F40" s="26">
        <v>4361.49</v>
      </c>
      <c r="G40" s="26">
        <v>4810.45</v>
      </c>
      <c r="H40" s="26">
        <v>2735.17</v>
      </c>
      <c r="I40" s="7"/>
    </row>
    <row r="41" spans="1:9" ht="17.5" x14ac:dyDescent="0.35">
      <c r="A41" s="33" t="s">
        <v>20</v>
      </c>
      <c r="B41" s="25" t="s">
        <v>3</v>
      </c>
      <c r="C41" s="26">
        <v>10465</v>
      </c>
      <c r="D41" s="34">
        <v>8464</v>
      </c>
      <c r="E41" s="26">
        <v>13795.6</v>
      </c>
      <c r="F41" s="26">
        <v>23802</v>
      </c>
      <c r="G41" s="26">
        <v>33533.75</v>
      </c>
      <c r="H41" s="26">
        <v>12667.64</v>
      </c>
      <c r="I41" s="7"/>
    </row>
    <row r="42" spans="1:9" ht="17.5" x14ac:dyDescent="0.35">
      <c r="A42" s="33" t="s">
        <v>33</v>
      </c>
      <c r="B42" s="25" t="s">
        <v>3</v>
      </c>
      <c r="C42" s="26">
        <v>11327.5</v>
      </c>
      <c r="D42" s="34">
        <v>22862.5</v>
      </c>
      <c r="E42" s="26">
        <v>27170.400000000001</v>
      </c>
      <c r="F42" s="26">
        <v>49045.51</v>
      </c>
      <c r="G42" s="26">
        <v>23368.55</v>
      </c>
      <c r="H42" s="26">
        <v>26834.79</v>
      </c>
      <c r="I42" s="7"/>
    </row>
    <row r="43" spans="1:9" ht="17.5" x14ac:dyDescent="0.35">
      <c r="A43" s="33" t="s">
        <v>23</v>
      </c>
      <c r="B43" s="25" t="s">
        <v>3</v>
      </c>
      <c r="C43" s="26">
        <v>19435</v>
      </c>
      <c r="D43" s="34">
        <v>21263.5</v>
      </c>
      <c r="E43" s="26">
        <v>25679.4</v>
      </c>
      <c r="F43" s="26">
        <v>25221.35</v>
      </c>
      <c r="G43" s="26">
        <v>45997.7</v>
      </c>
      <c r="H43" s="26">
        <v>26230.79</v>
      </c>
      <c r="I43" s="7"/>
    </row>
    <row r="44" spans="1:9" ht="17.5" x14ac:dyDescent="0.35">
      <c r="A44" s="33" t="s">
        <v>34</v>
      </c>
      <c r="B44" s="25" t="s">
        <v>3</v>
      </c>
      <c r="C44" s="26">
        <v>6785</v>
      </c>
      <c r="D44" s="34">
        <v>8832</v>
      </c>
      <c r="E44" s="26">
        <v>4620.6000000000004</v>
      </c>
      <c r="F44" s="39">
        <v>6516.05</v>
      </c>
      <c r="G44" s="26">
        <v>10442</v>
      </c>
      <c r="H44" s="26">
        <v>6235.33</v>
      </c>
      <c r="I44" s="7"/>
    </row>
    <row r="45" spans="1:9" ht="17.5" x14ac:dyDescent="0.35">
      <c r="A45" s="33" t="s">
        <v>35</v>
      </c>
      <c r="B45" s="25" t="s">
        <v>3</v>
      </c>
      <c r="C45" s="26">
        <v>10235</v>
      </c>
      <c r="D45" s="34">
        <v>10212</v>
      </c>
      <c r="E45" s="26">
        <v>9391.6</v>
      </c>
      <c r="F45" s="26">
        <v>12182.36</v>
      </c>
      <c r="G45" s="26">
        <v>20714.95</v>
      </c>
      <c r="H45" s="26">
        <v>7896.19</v>
      </c>
      <c r="I45" s="7"/>
    </row>
    <row r="46" spans="1:9" ht="17.5" x14ac:dyDescent="0.35">
      <c r="A46" s="33" t="s">
        <v>135</v>
      </c>
      <c r="B46" s="25" t="s">
        <v>3</v>
      </c>
      <c r="C46" s="26" t="s">
        <v>84</v>
      </c>
      <c r="D46" s="34" t="s">
        <v>84</v>
      </c>
      <c r="E46" s="26" t="s">
        <v>84</v>
      </c>
      <c r="F46" s="26" t="s">
        <v>84</v>
      </c>
      <c r="G46" s="26" t="s">
        <v>84</v>
      </c>
      <c r="H46" s="26">
        <v>54684.19</v>
      </c>
      <c r="I46" s="7"/>
    </row>
    <row r="47" spans="1:9" ht="18" thickBot="1" x14ac:dyDescent="0.4">
      <c r="A47" s="46" t="s">
        <v>130</v>
      </c>
      <c r="B47" s="19" t="s">
        <v>3</v>
      </c>
      <c r="C47" s="47" t="s">
        <v>84</v>
      </c>
      <c r="D47" s="74" t="s">
        <v>84</v>
      </c>
      <c r="E47" s="47" t="s">
        <v>84</v>
      </c>
      <c r="F47" s="130" t="s">
        <v>84</v>
      </c>
      <c r="G47" s="26" t="s">
        <v>84</v>
      </c>
      <c r="H47" s="47">
        <v>593687.5</v>
      </c>
      <c r="I47" s="7"/>
    </row>
    <row r="48" spans="1:9" ht="18" thickBot="1" x14ac:dyDescent="0.4">
      <c r="A48" s="43" t="s">
        <v>27</v>
      </c>
      <c r="B48" s="44" t="s">
        <v>3</v>
      </c>
      <c r="C48" s="45">
        <f>SUM(C29:C47)</f>
        <v>215142</v>
      </c>
      <c r="D48" s="45">
        <f>SUM(D29:D46)</f>
        <v>223894</v>
      </c>
      <c r="E48" s="45">
        <f>SUM(E30:E45)</f>
        <v>243383.59999999998</v>
      </c>
      <c r="F48" s="112">
        <f>SUM(F30:F45)</f>
        <v>310983.66999999993</v>
      </c>
      <c r="G48" s="45">
        <f>SUM(G29:G47)</f>
        <v>393488.22000000003</v>
      </c>
      <c r="H48" s="45">
        <f>SUM(H29:H47)</f>
        <v>882534.64</v>
      </c>
      <c r="I48" s="7"/>
    </row>
    <row r="49" spans="1:9" ht="18" thickBot="1" x14ac:dyDescent="0.4">
      <c r="A49" s="46"/>
      <c r="B49" s="19"/>
      <c r="C49" s="47"/>
      <c r="D49" s="47"/>
      <c r="E49" s="47"/>
      <c r="F49" s="47"/>
      <c r="G49" s="45"/>
      <c r="H49" s="47"/>
      <c r="I49" s="7"/>
    </row>
    <row r="50" spans="1:9" ht="18.5" thickTop="1" thickBot="1" x14ac:dyDescent="0.4">
      <c r="A50" s="84" t="s">
        <v>28</v>
      </c>
      <c r="B50" s="54" t="s">
        <v>3</v>
      </c>
      <c r="C50" s="55">
        <f t="shared" ref="C50:H50" si="3">SUM(C19+C27+C48)</f>
        <v>242070.75</v>
      </c>
      <c r="D50" s="55">
        <f t="shared" si="3"/>
        <v>251288.73</v>
      </c>
      <c r="E50" s="55">
        <f t="shared" si="3"/>
        <v>328211.01</v>
      </c>
      <c r="F50" s="55">
        <f t="shared" si="3"/>
        <v>362204.46999999991</v>
      </c>
      <c r="G50" s="55">
        <f t="shared" si="3"/>
        <v>449792.24000000005</v>
      </c>
      <c r="H50" s="55">
        <f t="shared" si="3"/>
        <v>913272.04</v>
      </c>
      <c r="I50" s="7"/>
    </row>
    <row r="51" spans="1:9" ht="18" thickTop="1" x14ac:dyDescent="0.35">
      <c r="A51" s="12"/>
      <c r="B51" s="12"/>
      <c r="C51" s="56"/>
      <c r="D51" s="56"/>
      <c r="E51" s="56"/>
      <c r="F51" s="75"/>
      <c r="G51" s="56"/>
      <c r="H51" s="56"/>
      <c r="I51" s="7"/>
    </row>
    <row r="52" spans="1:9" ht="17.5" x14ac:dyDescent="0.35">
      <c r="A52" s="12"/>
      <c r="B52" s="12"/>
      <c r="C52" s="94" t="s">
        <v>59</v>
      </c>
      <c r="D52" s="94" t="s">
        <v>59</v>
      </c>
      <c r="E52" s="89" t="s">
        <v>59</v>
      </c>
      <c r="F52" s="89" t="s">
        <v>59</v>
      </c>
      <c r="G52" s="94" t="s">
        <v>59</v>
      </c>
      <c r="H52" s="94" t="s">
        <v>59</v>
      </c>
      <c r="I52" s="7"/>
    </row>
    <row r="53" spans="1:9" ht="17.5" x14ac:dyDescent="0.35">
      <c r="A53" s="12"/>
      <c r="B53" s="12"/>
      <c r="C53" s="101" t="s">
        <v>44</v>
      </c>
      <c r="D53" s="101" t="s">
        <v>44</v>
      </c>
      <c r="E53" s="59" t="s">
        <v>60</v>
      </c>
      <c r="F53" s="100" t="s">
        <v>60</v>
      </c>
      <c r="G53" s="100" t="s">
        <v>60</v>
      </c>
      <c r="H53" s="103" t="s">
        <v>61</v>
      </c>
      <c r="I53" s="7"/>
    </row>
    <row r="54" spans="1:9" ht="17.5" x14ac:dyDescent="0.35">
      <c r="A54" s="12"/>
      <c r="B54" s="12"/>
      <c r="C54" s="103" t="s">
        <v>61</v>
      </c>
      <c r="D54" s="103" t="s">
        <v>61</v>
      </c>
      <c r="E54" s="90" t="s">
        <v>61</v>
      </c>
      <c r="F54" s="90" t="s">
        <v>61</v>
      </c>
      <c r="G54" s="103" t="s">
        <v>61</v>
      </c>
      <c r="H54" s="99"/>
      <c r="I54" s="7"/>
    </row>
    <row r="55" spans="1:9" ht="17.5" x14ac:dyDescent="0.35">
      <c r="A55" s="108"/>
      <c r="B55" s="108"/>
      <c r="C55" s="71"/>
      <c r="D55" s="75"/>
      <c r="E55" s="99"/>
      <c r="F55" s="12"/>
      <c r="G55" s="99"/>
      <c r="H55" s="99"/>
      <c r="I55" s="7"/>
    </row>
    <row r="56" spans="1:9" ht="17.5" x14ac:dyDescent="0.35">
      <c r="A56" s="108"/>
      <c r="B56" s="108"/>
      <c r="C56" s="71"/>
      <c r="D56" s="75"/>
      <c r="E56" s="75"/>
      <c r="F56" s="56"/>
      <c r="G56" s="56"/>
      <c r="I56" s="7"/>
    </row>
    <row r="57" spans="1:9" ht="15.5" x14ac:dyDescent="0.35">
      <c r="C57" s="8"/>
      <c r="D57" s="8"/>
      <c r="E57" s="8"/>
      <c r="F57" s="8"/>
      <c r="G57" s="8"/>
      <c r="H57" s="2"/>
      <c r="I57" s="7"/>
    </row>
    <row r="58" spans="1:9" ht="15.5" x14ac:dyDescent="0.35">
      <c r="C58" s="8"/>
      <c r="D58" s="8"/>
      <c r="E58" s="8"/>
      <c r="F58" s="9"/>
      <c r="G58" s="8"/>
      <c r="H58" s="2"/>
      <c r="I58" s="7"/>
    </row>
    <row r="59" spans="1:9" ht="15.5" x14ac:dyDescent="0.35">
      <c r="C59" s="8"/>
      <c r="D59" s="8"/>
      <c r="E59" s="8"/>
      <c r="F59" s="9"/>
      <c r="G59" s="8"/>
      <c r="H59" s="2"/>
      <c r="I59" s="7"/>
    </row>
    <row r="60" spans="1:9" ht="15.5" x14ac:dyDescent="0.35">
      <c r="C60" s="8"/>
      <c r="D60" s="8"/>
      <c r="E60" s="8"/>
      <c r="F60" s="9"/>
      <c r="G60" s="8"/>
      <c r="H60" s="2"/>
      <c r="I60" s="7"/>
    </row>
    <row r="61" spans="1:9" ht="15.5" x14ac:dyDescent="0.35">
      <c r="C61" s="8"/>
      <c r="D61" s="8"/>
      <c r="E61" s="8"/>
      <c r="F61" s="9"/>
      <c r="G61" s="8"/>
      <c r="H61" s="2"/>
      <c r="I61" s="7"/>
    </row>
    <row r="62" spans="1:9" ht="15.5" x14ac:dyDescent="0.35">
      <c r="C62" s="8"/>
      <c r="D62" s="8"/>
      <c r="E62" s="8"/>
      <c r="F62" s="9"/>
      <c r="G62" s="8"/>
      <c r="H62" s="2"/>
      <c r="I62" s="7"/>
    </row>
    <row r="63" spans="1:9" ht="15.5" x14ac:dyDescent="0.35">
      <c r="C63" s="8"/>
      <c r="D63" s="8"/>
      <c r="E63" s="8"/>
      <c r="F63" s="9"/>
      <c r="G63" s="8"/>
      <c r="H63" s="2"/>
      <c r="I63" s="7"/>
    </row>
    <row r="64" spans="1:9" ht="15.5" x14ac:dyDescent="0.35">
      <c r="C64" s="8"/>
      <c r="D64" s="8"/>
      <c r="E64" s="8"/>
      <c r="F64" s="9"/>
      <c r="G64" s="8"/>
      <c r="H64" s="2"/>
      <c r="I64" s="7"/>
    </row>
    <row r="65" spans="3:9" ht="15.5" x14ac:dyDescent="0.35">
      <c r="C65" s="8"/>
      <c r="D65" s="8"/>
      <c r="E65" s="8"/>
      <c r="F65" s="9"/>
      <c r="G65" s="8"/>
      <c r="H65" s="2"/>
      <c r="I65" s="7"/>
    </row>
    <row r="66" spans="3:9" ht="15.5" x14ac:dyDescent="0.35">
      <c r="C66" s="8"/>
      <c r="D66" s="8"/>
      <c r="E66" s="8"/>
      <c r="F66" s="9"/>
      <c r="G66" s="8"/>
      <c r="H66" s="2"/>
      <c r="I66" s="7"/>
    </row>
    <row r="67" spans="3:9" ht="15.5" x14ac:dyDescent="0.35">
      <c r="C67" s="8"/>
      <c r="D67" s="8"/>
      <c r="E67" s="8"/>
      <c r="F67" s="9"/>
      <c r="G67" s="8"/>
      <c r="H67" s="2"/>
      <c r="I67" s="7"/>
    </row>
    <row r="68" spans="3:9" ht="15.5" x14ac:dyDescent="0.35">
      <c r="C68" s="8"/>
      <c r="D68" s="8"/>
      <c r="E68" s="8"/>
      <c r="F68" s="9"/>
      <c r="G68" s="8"/>
      <c r="I68" s="7"/>
    </row>
    <row r="69" spans="3:9" ht="15.5" x14ac:dyDescent="0.35">
      <c r="C69" s="8"/>
      <c r="D69" s="8"/>
      <c r="E69" s="8"/>
      <c r="F69" s="9"/>
      <c r="G69" s="8"/>
      <c r="I69" s="7"/>
    </row>
    <row r="70" spans="3:9" ht="15.5" x14ac:dyDescent="0.35">
      <c r="C70" s="8"/>
      <c r="D70" s="8"/>
      <c r="E70" s="8"/>
      <c r="F70" s="9"/>
      <c r="G70" s="8"/>
      <c r="I70" s="7"/>
    </row>
    <row r="71" spans="3:9" ht="15.5" x14ac:dyDescent="0.35">
      <c r="C71" s="8"/>
      <c r="D71" s="8"/>
      <c r="E71" s="8"/>
      <c r="F71" s="9"/>
      <c r="G71" s="8"/>
      <c r="I71" s="7"/>
    </row>
    <row r="72" spans="3:9" ht="15.5" x14ac:dyDescent="0.35">
      <c r="C72" s="8"/>
      <c r="D72" s="8"/>
      <c r="E72" s="8"/>
      <c r="F72" s="9"/>
      <c r="G72" s="8"/>
      <c r="I72" s="7"/>
    </row>
    <row r="73" spans="3:9" ht="15.5" x14ac:dyDescent="0.35">
      <c r="C73" s="8"/>
      <c r="D73" s="8"/>
      <c r="E73" s="8"/>
      <c r="F73" s="9"/>
      <c r="G73" s="8"/>
      <c r="I73" s="7"/>
    </row>
    <row r="74" spans="3:9" ht="15.5" x14ac:dyDescent="0.35">
      <c r="C74" s="8"/>
      <c r="D74" s="8"/>
      <c r="E74" s="8"/>
      <c r="F74" s="8"/>
      <c r="G74" s="8"/>
      <c r="I74" s="7"/>
    </row>
    <row r="75" spans="3:9" ht="15.5" x14ac:dyDescent="0.35">
      <c r="C75" s="8"/>
      <c r="D75" s="8"/>
      <c r="E75" s="8"/>
      <c r="F75" s="8"/>
      <c r="G75" s="8"/>
      <c r="I75" s="7"/>
    </row>
    <row r="76" spans="3:9" ht="15.5" x14ac:dyDescent="0.35">
      <c r="C76" s="8"/>
      <c r="D76" s="8"/>
      <c r="E76" s="8"/>
      <c r="F76" s="8"/>
      <c r="G76" s="8"/>
      <c r="I76" s="7"/>
    </row>
    <row r="77" spans="3:9" ht="15.5" x14ac:dyDescent="0.35">
      <c r="C77" s="10"/>
      <c r="D77" s="10"/>
      <c r="E77" s="10"/>
      <c r="F77" s="10"/>
      <c r="G77" s="10"/>
      <c r="I77" s="7"/>
    </row>
    <row r="78" spans="3:9" ht="15.5" x14ac:dyDescent="0.35">
      <c r="C78" s="11"/>
      <c r="D78" s="11"/>
      <c r="E78" s="11"/>
      <c r="F78" s="11"/>
      <c r="G78" s="11"/>
      <c r="I78" s="7"/>
    </row>
    <row r="79" spans="3:9" ht="15.5" x14ac:dyDescent="0.35">
      <c r="C79" s="11"/>
      <c r="D79" s="11"/>
      <c r="E79" s="11"/>
      <c r="F79" s="11"/>
      <c r="G79" s="11"/>
      <c r="I79" s="7"/>
    </row>
    <row r="80" spans="3:9" ht="15.5" x14ac:dyDescent="0.35">
      <c r="C80" s="11"/>
      <c r="D80" s="11"/>
      <c r="E80" s="11"/>
      <c r="F80" s="11"/>
      <c r="G80" s="11"/>
      <c r="I80" s="7"/>
    </row>
    <row r="81" spans="3:9" ht="15.5" x14ac:dyDescent="0.35">
      <c r="C81" s="11"/>
      <c r="D81" s="11"/>
      <c r="E81" s="10"/>
      <c r="F81" s="11"/>
      <c r="G81" s="11"/>
      <c r="I81" s="7"/>
    </row>
    <row r="82" spans="3:9" x14ac:dyDescent="0.25">
      <c r="C82" s="7"/>
      <c r="D82" s="7"/>
      <c r="E82" s="7"/>
      <c r="F82" s="7"/>
      <c r="G82" s="7"/>
      <c r="I82" s="7"/>
    </row>
    <row r="83" spans="3:9" x14ac:dyDescent="0.25">
      <c r="C83" s="7"/>
      <c r="D83" s="7"/>
      <c r="E83" s="7"/>
      <c r="F83" s="7"/>
      <c r="G83" s="7"/>
      <c r="I83" s="7"/>
    </row>
    <row r="84" spans="3:9" x14ac:dyDescent="0.25">
      <c r="C84" s="7"/>
      <c r="D84" s="7"/>
      <c r="E84" s="7"/>
      <c r="F84" s="7"/>
      <c r="G84" s="7"/>
      <c r="I84" s="7"/>
    </row>
    <row r="85" spans="3:9" x14ac:dyDescent="0.25">
      <c r="C85" s="7"/>
      <c r="D85" s="7"/>
      <c r="E85" s="7"/>
      <c r="F85" s="7"/>
      <c r="G85" s="7"/>
      <c r="I85" s="7"/>
    </row>
    <row r="86" spans="3:9" x14ac:dyDescent="0.25">
      <c r="C86" s="7"/>
      <c r="D86" s="7"/>
      <c r="E86" s="7"/>
      <c r="F86" s="7"/>
      <c r="G86" s="7"/>
      <c r="I86" s="7"/>
    </row>
    <row r="87" spans="3:9" x14ac:dyDescent="0.25">
      <c r="C87" s="7"/>
      <c r="D87" s="7"/>
      <c r="E87" s="7"/>
      <c r="F87" s="7"/>
      <c r="G87" s="7"/>
      <c r="I87" s="7"/>
    </row>
    <row r="88" spans="3:9" x14ac:dyDescent="0.25">
      <c r="C88" s="7"/>
      <c r="D88" s="7"/>
      <c r="E88" s="7"/>
      <c r="F88" s="7"/>
      <c r="G88" s="7"/>
      <c r="I88" s="7"/>
    </row>
    <row r="89" spans="3:9" x14ac:dyDescent="0.25">
      <c r="C89" s="7"/>
      <c r="D89" s="7"/>
      <c r="E89" s="7"/>
      <c r="F89" s="7"/>
      <c r="G89" s="7"/>
      <c r="I89" s="7"/>
    </row>
  </sheetData>
  <sortState columnSort="1" ref="C2:H54">
    <sortCondition ref="C50:H50"/>
  </sortState>
  <pageMargins left="0.7" right="0.7" top="0.75" bottom="0.75" header="0.3" footer="0.3"/>
  <pageSetup paperSize="9" scale="50" orientation="landscape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="90" zoomScaleNormal="90" workbookViewId="0">
      <pane xSplit="1" topLeftCell="B1" activePane="topRight" state="frozen"/>
      <selection pane="topRight" activeCell="E30" sqref="E30"/>
    </sheetView>
  </sheetViews>
  <sheetFormatPr defaultColWidth="9.1796875" defaultRowHeight="12.5" x14ac:dyDescent="0.25"/>
  <cols>
    <col min="1" max="1" width="53.7265625" style="3" customWidth="1"/>
    <col min="2" max="2" width="6" style="3" customWidth="1"/>
    <col min="3" max="8" width="24.54296875" style="3" customWidth="1"/>
    <col min="9" max="16384" width="9.1796875" style="3"/>
  </cols>
  <sheetData>
    <row r="1" spans="1:9" ht="17.5" x14ac:dyDescent="0.35">
      <c r="A1" s="12"/>
      <c r="B1" s="12"/>
      <c r="C1" s="12"/>
      <c r="D1" s="12"/>
      <c r="E1" s="12"/>
      <c r="F1" s="12"/>
      <c r="G1" s="12"/>
      <c r="H1" s="12"/>
      <c r="I1" s="12"/>
    </row>
    <row r="2" spans="1:9" ht="18" x14ac:dyDescent="0.4">
      <c r="A2" s="13" t="s">
        <v>126</v>
      </c>
      <c r="B2" s="12"/>
      <c r="C2" s="12"/>
      <c r="D2" s="12"/>
      <c r="E2" s="13" t="s">
        <v>36</v>
      </c>
      <c r="F2" s="12"/>
      <c r="G2" s="13"/>
      <c r="H2" s="12"/>
      <c r="I2" s="12"/>
    </row>
    <row r="3" spans="1:9" ht="18" thickBot="1" x14ac:dyDescent="0.4">
      <c r="A3" s="12"/>
      <c r="B3" s="12"/>
      <c r="C3" s="12"/>
      <c r="D3" s="12"/>
      <c r="E3" s="12"/>
      <c r="F3" s="12"/>
      <c r="G3" s="12"/>
      <c r="H3" s="12"/>
      <c r="I3" s="12"/>
    </row>
    <row r="4" spans="1:9" ht="18" thickTop="1" x14ac:dyDescent="0.35">
      <c r="A4" s="14" t="s">
        <v>0</v>
      </c>
      <c r="B4" s="14"/>
      <c r="C4" s="15" t="s">
        <v>48</v>
      </c>
      <c r="D4" s="15" t="s">
        <v>49</v>
      </c>
      <c r="E4" s="15" t="s">
        <v>41</v>
      </c>
      <c r="F4" s="15" t="s">
        <v>51</v>
      </c>
      <c r="G4" s="15" t="s">
        <v>52</v>
      </c>
      <c r="H4" s="15" t="s">
        <v>200</v>
      </c>
      <c r="I4" s="12"/>
    </row>
    <row r="5" spans="1:9" ht="17.5" x14ac:dyDescent="0.35">
      <c r="A5" s="16" t="s">
        <v>1</v>
      </c>
      <c r="B5" s="17"/>
      <c r="C5" s="17" t="s">
        <v>206</v>
      </c>
      <c r="D5" s="17" t="s">
        <v>81</v>
      </c>
      <c r="E5" s="17" t="s">
        <v>158</v>
      </c>
      <c r="F5" s="17" t="s">
        <v>207</v>
      </c>
      <c r="G5" s="17" t="s">
        <v>105</v>
      </c>
      <c r="H5" s="17" t="s">
        <v>206</v>
      </c>
      <c r="I5" s="12"/>
    </row>
    <row r="6" spans="1:9" ht="18" thickBot="1" x14ac:dyDescent="0.4">
      <c r="A6" s="18"/>
      <c r="B6" s="18"/>
      <c r="C6" s="18" t="s">
        <v>208</v>
      </c>
      <c r="D6" s="18" t="s">
        <v>78</v>
      </c>
      <c r="E6" s="18" t="s">
        <v>66</v>
      </c>
      <c r="F6" s="18" t="s">
        <v>66</v>
      </c>
      <c r="G6" s="18" t="s">
        <v>66</v>
      </c>
      <c r="H6" s="18" t="s">
        <v>151</v>
      </c>
      <c r="I6" s="12"/>
    </row>
    <row r="7" spans="1:9" ht="18" thickTop="1" x14ac:dyDescent="0.35">
      <c r="A7" s="19"/>
      <c r="B7" s="19"/>
      <c r="C7" s="19"/>
      <c r="D7" s="19"/>
      <c r="E7" s="19"/>
      <c r="F7" s="19"/>
      <c r="G7" s="19"/>
      <c r="H7" s="19"/>
      <c r="I7" s="12"/>
    </row>
    <row r="8" spans="1:9" ht="17.5" x14ac:dyDescent="0.35">
      <c r="A8" s="24" t="s">
        <v>2</v>
      </c>
      <c r="B8" s="25" t="s">
        <v>3</v>
      </c>
      <c r="C8" s="26">
        <v>575800</v>
      </c>
      <c r="D8" s="26">
        <v>319900</v>
      </c>
      <c r="E8" s="26">
        <v>635300</v>
      </c>
      <c r="F8" s="26">
        <v>527300</v>
      </c>
      <c r="G8" s="26">
        <v>576200</v>
      </c>
      <c r="H8" s="26">
        <v>875700</v>
      </c>
      <c r="I8" s="12"/>
    </row>
    <row r="9" spans="1:9" ht="18" thickBot="1" x14ac:dyDescent="0.4">
      <c r="A9" s="27" t="s">
        <v>4</v>
      </c>
      <c r="B9" s="28"/>
      <c r="C9" s="29">
        <f t="shared" ref="C9:H9" si="0">(C50/C8)</f>
        <v>0.1385830496700243</v>
      </c>
      <c r="D9" s="29">
        <f t="shared" si="0"/>
        <v>0.269163238512035</v>
      </c>
      <c r="E9" s="29">
        <f t="shared" si="0"/>
        <v>0.14196426884936253</v>
      </c>
      <c r="F9" s="29">
        <f t="shared" si="0"/>
        <v>0.17820934951640435</v>
      </c>
      <c r="G9" s="29">
        <f t="shared" si="0"/>
        <v>0.19594116626171465</v>
      </c>
      <c r="H9" s="29">
        <f t="shared" si="0"/>
        <v>0.24495256366335502</v>
      </c>
      <c r="I9" s="12"/>
    </row>
    <row r="10" spans="1:9" ht="18" thickTop="1" x14ac:dyDescent="0.35">
      <c r="A10" s="31"/>
      <c r="B10" s="31"/>
      <c r="C10" s="32"/>
      <c r="D10" s="32"/>
      <c r="E10" s="32"/>
      <c r="F10" s="32"/>
      <c r="G10" s="32"/>
      <c r="H10" s="32"/>
      <c r="I10" s="12"/>
    </row>
    <row r="11" spans="1:9" ht="17.5" x14ac:dyDescent="0.35">
      <c r="A11" s="33" t="s">
        <v>5</v>
      </c>
      <c r="B11" s="25" t="s">
        <v>3</v>
      </c>
      <c r="C11" s="26">
        <v>564</v>
      </c>
      <c r="D11" s="26">
        <v>295.41000000000003</v>
      </c>
      <c r="E11" s="93">
        <v>729.59</v>
      </c>
      <c r="F11" s="35">
        <v>648.86</v>
      </c>
      <c r="G11" s="26">
        <v>376.61</v>
      </c>
      <c r="H11" s="32">
        <v>610.59</v>
      </c>
      <c r="I11" s="12"/>
    </row>
    <row r="12" spans="1:9" ht="17.5" x14ac:dyDescent="0.35">
      <c r="A12" s="33" t="s">
        <v>6</v>
      </c>
      <c r="B12" s="25" t="s">
        <v>3</v>
      </c>
      <c r="C12" s="26">
        <v>155</v>
      </c>
      <c r="D12" s="26">
        <v>289.19</v>
      </c>
      <c r="E12" s="26">
        <v>232.16</v>
      </c>
      <c r="F12" s="34">
        <v>318.35000000000002</v>
      </c>
      <c r="G12" s="26">
        <v>336.34</v>
      </c>
      <c r="H12" s="26">
        <v>147.37</v>
      </c>
      <c r="I12" s="12"/>
    </row>
    <row r="13" spans="1:9" ht="17.5" x14ac:dyDescent="0.35">
      <c r="A13" s="33" t="s">
        <v>37</v>
      </c>
      <c r="B13" s="25" t="s">
        <v>3</v>
      </c>
      <c r="C13" s="26">
        <v>129</v>
      </c>
      <c r="D13" s="26">
        <v>401.15</v>
      </c>
      <c r="E13" s="26">
        <v>345.34</v>
      </c>
      <c r="F13" s="34">
        <v>280.89999999999998</v>
      </c>
      <c r="G13" s="26">
        <v>209.24</v>
      </c>
      <c r="H13" s="26">
        <v>128.57</v>
      </c>
      <c r="I13" s="12"/>
    </row>
    <row r="14" spans="1:9" ht="17.5" x14ac:dyDescent="0.35">
      <c r="A14" s="33" t="s">
        <v>7</v>
      </c>
      <c r="B14" s="25" t="s">
        <v>3</v>
      </c>
      <c r="C14" s="26" t="s">
        <v>84</v>
      </c>
      <c r="D14" s="26" t="s">
        <v>84</v>
      </c>
      <c r="E14" s="26" t="s">
        <v>84</v>
      </c>
      <c r="F14" s="34" t="s">
        <v>84</v>
      </c>
      <c r="G14" s="26" t="s">
        <v>84</v>
      </c>
      <c r="H14" s="26" t="s">
        <v>84</v>
      </c>
      <c r="I14" s="12"/>
    </row>
    <row r="15" spans="1:9" ht="17.5" x14ac:dyDescent="0.35">
      <c r="A15" s="33" t="s">
        <v>63</v>
      </c>
      <c r="B15" s="25" t="s">
        <v>3</v>
      </c>
      <c r="C15" s="26">
        <v>292</v>
      </c>
      <c r="D15" s="26">
        <v>325.45</v>
      </c>
      <c r="E15" s="26">
        <v>495.41</v>
      </c>
      <c r="F15" s="34">
        <v>426.24</v>
      </c>
      <c r="G15" s="26">
        <v>809.02</v>
      </c>
      <c r="H15" s="26">
        <v>292.33</v>
      </c>
      <c r="I15" s="12"/>
    </row>
    <row r="16" spans="1:9" ht="17.5" x14ac:dyDescent="0.35">
      <c r="A16" s="33" t="s">
        <v>8</v>
      </c>
      <c r="B16" s="25" t="s">
        <v>3</v>
      </c>
      <c r="C16" s="26">
        <v>215</v>
      </c>
      <c r="D16" s="26">
        <v>460.03</v>
      </c>
      <c r="E16" s="26">
        <v>177.28</v>
      </c>
      <c r="F16" s="34">
        <v>323.43</v>
      </c>
      <c r="G16" s="26">
        <v>69.819999999999993</v>
      </c>
      <c r="H16" s="26">
        <v>214.65</v>
      </c>
      <c r="I16" s="12"/>
    </row>
    <row r="17" spans="1:9" ht="17.5" x14ac:dyDescent="0.35">
      <c r="A17" s="33" t="s">
        <v>9</v>
      </c>
      <c r="B17" s="25" t="s">
        <v>3</v>
      </c>
      <c r="C17" s="26">
        <v>1531</v>
      </c>
      <c r="D17" s="26">
        <v>960.1</v>
      </c>
      <c r="E17" s="26">
        <v>1742.33</v>
      </c>
      <c r="F17" s="34">
        <v>463.47</v>
      </c>
      <c r="G17" s="26">
        <v>2108.62</v>
      </c>
      <c r="H17" s="26">
        <v>5338.56</v>
      </c>
      <c r="I17" s="12"/>
    </row>
    <row r="18" spans="1:9" ht="18" thickBot="1" x14ac:dyDescent="0.4">
      <c r="A18" s="36" t="s">
        <v>10</v>
      </c>
      <c r="B18" s="37" t="s">
        <v>3</v>
      </c>
      <c r="C18" s="42">
        <v>2180</v>
      </c>
      <c r="D18" s="86">
        <v>711.71</v>
      </c>
      <c r="E18" s="42">
        <v>1337.19</v>
      </c>
      <c r="F18" s="40">
        <v>1208.5</v>
      </c>
      <c r="G18" s="42">
        <v>1680.1</v>
      </c>
      <c r="H18" s="87">
        <v>3651.77</v>
      </c>
      <c r="I18" s="12"/>
    </row>
    <row r="19" spans="1:9" ht="18" thickBot="1" x14ac:dyDescent="0.4">
      <c r="A19" s="43" t="s">
        <v>11</v>
      </c>
      <c r="B19" s="44" t="s">
        <v>3</v>
      </c>
      <c r="C19" s="45">
        <f t="shared" ref="C19:H19" si="1">SUM(C11:C18)</f>
        <v>5066</v>
      </c>
      <c r="D19" s="45">
        <f t="shared" si="1"/>
        <v>3443.04</v>
      </c>
      <c r="E19" s="45">
        <f t="shared" si="1"/>
        <v>5059.2999999999993</v>
      </c>
      <c r="F19" s="45">
        <f t="shared" si="1"/>
        <v>3669.75</v>
      </c>
      <c r="G19" s="45">
        <f t="shared" si="1"/>
        <v>5589.75</v>
      </c>
      <c r="H19" s="45">
        <f t="shared" si="1"/>
        <v>10383.84</v>
      </c>
      <c r="I19" s="12"/>
    </row>
    <row r="20" spans="1:9" ht="17.5" x14ac:dyDescent="0.35">
      <c r="A20" s="46"/>
      <c r="B20" s="19"/>
      <c r="C20" s="47"/>
      <c r="D20" s="47"/>
      <c r="E20" s="47"/>
      <c r="F20" s="47"/>
      <c r="G20" s="47"/>
      <c r="H20" s="47"/>
      <c r="I20" s="12"/>
    </row>
    <row r="21" spans="1:9" ht="17.5" x14ac:dyDescent="0.35">
      <c r="A21" s="33" t="s">
        <v>16</v>
      </c>
      <c r="B21" s="25" t="s">
        <v>3</v>
      </c>
      <c r="C21" s="49">
        <v>1280</v>
      </c>
      <c r="D21" s="49">
        <v>1375.44</v>
      </c>
      <c r="E21" s="50">
        <v>1412.68</v>
      </c>
      <c r="F21" s="48">
        <v>1224.21</v>
      </c>
      <c r="G21" s="50">
        <v>963</v>
      </c>
      <c r="H21" s="49">
        <v>1733.95</v>
      </c>
      <c r="I21" s="12"/>
    </row>
    <row r="22" spans="1:9" ht="17.5" x14ac:dyDescent="0.35">
      <c r="A22" s="33" t="s">
        <v>15</v>
      </c>
      <c r="B22" s="25" t="s">
        <v>3</v>
      </c>
      <c r="C22" s="26">
        <v>1314</v>
      </c>
      <c r="D22" s="26">
        <v>1958.69</v>
      </c>
      <c r="E22" s="26">
        <v>1732.96</v>
      </c>
      <c r="F22" s="34">
        <v>1733.97</v>
      </c>
      <c r="G22" s="26">
        <v>1093.4000000000001</v>
      </c>
      <c r="H22" s="26">
        <v>2250.4899999999998</v>
      </c>
      <c r="I22" s="12"/>
    </row>
    <row r="23" spans="1:9" ht="17.5" x14ac:dyDescent="0.35">
      <c r="A23" s="33" t="s">
        <v>29</v>
      </c>
      <c r="B23" s="25" t="s">
        <v>3</v>
      </c>
      <c r="C23" s="52">
        <v>1557</v>
      </c>
      <c r="D23" s="88">
        <v>1472.84</v>
      </c>
      <c r="E23" s="52">
        <v>1796.32</v>
      </c>
      <c r="F23" s="51">
        <v>1612.08</v>
      </c>
      <c r="G23" s="52">
        <v>564</v>
      </c>
      <c r="H23" s="88">
        <v>2579.12</v>
      </c>
      <c r="I23" s="12"/>
    </row>
    <row r="24" spans="1:9" ht="17.5" x14ac:dyDescent="0.35">
      <c r="A24" s="33" t="s">
        <v>12</v>
      </c>
      <c r="B24" s="25" t="s">
        <v>3</v>
      </c>
      <c r="C24" s="26">
        <v>1416</v>
      </c>
      <c r="D24" s="26">
        <v>1235.43</v>
      </c>
      <c r="E24" s="26">
        <v>1178.1300000000001</v>
      </c>
      <c r="F24" s="34">
        <v>1064.58</v>
      </c>
      <c r="G24" s="26">
        <v>1661.08</v>
      </c>
      <c r="H24" s="26">
        <v>30680.52</v>
      </c>
      <c r="I24" s="12"/>
    </row>
    <row r="25" spans="1:9" ht="17.5" x14ac:dyDescent="0.35">
      <c r="A25" s="33" t="s">
        <v>13</v>
      </c>
      <c r="B25" s="25" t="s">
        <v>3</v>
      </c>
      <c r="C25" s="26">
        <v>947</v>
      </c>
      <c r="D25" s="26">
        <v>967.25</v>
      </c>
      <c r="E25" s="26">
        <v>1033.5</v>
      </c>
      <c r="F25" s="34">
        <v>977.55</v>
      </c>
      <c r="G25" s="26">
        <v>1149.08</v>
      </c>
      <c r="H25" s="26">
        <v>28735.05</v>
      </c>
      <c r="I25" s="12"/>
    </row>
    <row r="26" spans="1:9" ht="18" thickBot="1" x14ac:dyDescent="0.4">
      <c r="A26" s="33" t="s">
        <v>14</v>
      </c>
      <c r="B26" s="25" t="s">
        <v>3</v>
      </c>
      <c r="C26" s="26">
        <v>760</v>
      </c>
      <c r="D26" s="26">
        <v>635.66999999999996</v>
      </c>
      <c r="E26" s="26">
        <v>1403.08</v>
      </c>
      <c r="F26" s="34">
        <v>1228.1199999999999</v>
      </c>
      <c r="G26" s="39">
        <v>406.69</v>
      </c>
      <c r="H26" s="26">
        <v>403.13</v>
      </c>
      <c r="I26" s="12"/>
    </row>
    <row r="27" spans="1:9" ht="18" thickBot="1" x14ac:dyDescent="0.4">
      <c r="A27" s="43" t="s">
        <v>18</v>
      </c>
      <c r="B27" s="44" t="s">
        <v>3</v>
      </c>
      <c r="C27" s="45">
        <f t="shared" ref="C27:H27" si="2">SUM(C21:C26)</f>
        <v>7274</v>
      </c>
      <c r="D27" s="45">
        <f t="shared" si="2"/>
        <v>7645.3200000000006</v>
      </c>
      <c r="E27" s="45">
        <f t="shared" si="2"/>
        <v>8556.67</v>
      </c>
      <c r="F27" s="45">
        <f t="shared" si="2"/>
        <v>7840.51</v>
      </c>
      <c r="G27" s="45">
        <f t="shared" si="2"/>
        <v>5837.2499999999991</v>
      </c>
      <c r="H27" s="45">
        <f t="shared" si="2"/>
        <v>66382.260000000009</v>
      </c>
      <c r="I27" s="12"/>
    </row>
    <row r="28" spans="1:9" ht="17.5" x14ac:dyDescent="0.35">
      <c r="A28" s="31"/>
      <c r="B28" s="17"/>
      <c r="C28" s="32"/>
      <c r="D28" s="32"/>
      <c r="E28" s="32"/>
      <c r="F28" s="32"/>
      <c r="G28" s="32"/>
      <c r="H28" s="32"/>
      <c r="I28" s="12"/>
    </row>
    <row r="29" spans="1:9" ht="17.5" x14ac:dyDescent="0.35">
      <c r="A29" s="33" t="s">
        <v>21</v>
      </c>
      <c r="B29" s="17" t="s">
        <v>3</v>
      </c>
      <c r="C29" s="32">
        <v>4182</v>
      </c>
      <c r="D29" s="32">
        <v>8515</v>
      </c>
      <c r="E29" s="32">
        <v>4863.0200000000004</v>
      </c>
      <c r="F29" s="35">
        <v>5129.1499999999996</v>
      </c>
      <c r="G29" s="32">
        <v>4265.6099999999997</v>
      </c>
      <c r="H29" s="32">
        <v>4182.1899999999996</v>
      </c>
      <c r="I29" s="12"/>
    </row>
    <row r="30" spans="1:9" ht="17.5" x14ac:dyDescent="0.35">
      <c r="A30" s="33" t="s">
        <v>19</v>
      </c>
      <c r="B30" s="25" t="s">
        <v>3</v>
      </c>
      <c r="C30" s="26">
        <v>2325</v>
      </c>
      <c r="D30" s="26">
        <v>5097.47</v>
      </c>
      <c r="E30" s="26">
        <v>1977.8</v>
      </c>
      <c r="F30" s="34">
        <v>1742.71</v>
      </c>
      <c r="G30" s="26">
        <v>2820.46</v>
      </c>
      <c r="H30" s="26">
        <v>12001.58</v>
      </c>
      <c r="I30" s="12"/>
    </row>
    <row r="31" spans="1:9" ht="17.5" x14ac:dyDescent="0.35">
      <c r="A31" s="33" t="s">
        <v>22</v>
      </c>
      <c r="B31" s="25" t="s">
        <v>3</v>
      </c>
      <c r="C31" s="26">
        <v>9499.31</v>
      </c>
      <c r="D31" s="26">
        <v>7042.47</v>
      </c>
      <c r="E31" s="26">
        <v>6514.92</v>
      </c>
      <c r="F31" s="34">
        <v>8446.2999999999993</v>
      </c>
      <c r="G31" s="26">
        <v>9500</v>
      </c>
      <c r="H31" s="26">
        <v>11860.59</v>
      </c>
      <c r="I31" s="12"/>
    </row>
    <row r="32" spans="1:9" ht="17.5" x14ac:dyDescent="0.35">
      <c r="A32" s="33" t="s">
        <v>30</v>
      </c>
      <c r="B32" s="25" t="s">
        <v>3</v>
      </c>
      <c r="C32" s="26">
        <v>1438</v>
      </c>
      <c r="D32" s="26">
        <v>2725.24</v>
      </c>
      <c r="E32" s="26">
        <v>1863.76</v>
      </c>
      <c r="F32" s="34">
        <v>5428.76</v>
      </c>
      <c r="G32" s="26">
        <v>3473.64</v>
      </c>
      <c r="H32" s="26">
        <v>12446.44</v>
      </c>
      <c r="I32" s="12"/>
    </row>
    <row r="33" spans="1:9" ht="17.5" x14ac:dyDescent="0.35">
      <c r="A33" s="33" t="s">
        <v>25</v>
      </c>
      <c r="B33" s="25" t="s">
        <v>3</v>
      </c>
      <c r="C33" s="26">
        <v>2488</v>
      </c>
      <c r="D33" s="26">
        <v>4081.05</v>
      </c>
      <c r="E33" s="26">
        <v>2818.26</v>
      </c>
      <c r="F33" s="34">
        <v>3900.51</v>
      </c>
      <c r="G33" s="26">
        <v>4552.99</v>
      </c>
      <c r="H33" s="26">
        <v>3241.57</v>
      </c>
      <c r="I33" s="12"/>
    </row>
    <row r="34" spans="1:9" ht="17.5" x14ac:dyDescent="0.35">
      <c r="A34" s="33" t="s">
        <v>38</v>
      </c>
      <c r="B34" s="25" t="s">
        <v>3</v>
      </c>
      <c r="C34" s="26">
        <v>5064</v>
      </c>
      <c r="D34" s="26">
        <v>6814.91</v>
      </c>
      <c r="E34" s="26">
        <v>17195.23</v>
      </c>
      <c r="F34" s="34">
        <v>13699</v>
      </c>
      <c r="G34" s="26">
        <v>6193.55</v>
      </c>
      <c r="H34" s="26">
        <v>9348.35</v>
      </c>
      <c r="I34" s="12"/>
    </row>
    <row r="35" spans="1:9" ht="17.5" x14ac:dyDescent="0.35">
      <c r="A35" s="36" t="s">
        <v>26</v>
      </c>
      <c r="B35" s="25" t="s">
        <v>3</v>
      </c>
      <c r="C35" s="26">
        <v>3253</v>
      </c>
      <c r="D35" s="26">
        <v>4497.6899999999996</v>
      </c>
      <c r="E35" s="26">
        <v>4366.25</v>
      </c>
      <c r="F35" s="34">
        <v>2588.59</v>
      </c>
      <c r="G35" s="26">
        <v>3218.86</v>
      </c>
      <c r="H35" s="26">
        <v>7462.35</v>
      </c>
      <c r="I35" s="12"/>
    </row>
    <row r="36" spans="1:9" ht="17.5" x14ac:dyDescent="0.35">
      <c r="A36" s="36" t="s">
        <v>39</v>
      </c>
      <c r="B36" s="25" t="s">
        <v>3</v>
      </c>
      <c r="C36" s="26">
        <v>3433</v>
      </c>
      <c r="D36" s="26">
        <v>4684.8100000000004</v>
      </c>
      <c r="E36" s="26">
        <v>4166.5600000000004</v>
      </c>
      <c r="F36" s="34">
        <v>5699.86</v>
      </c>
      <c r="G36" s="26">
        <v>11575.07</v>
      </c>
      <c r="H36" s="26">
        <v>3109.54</v>
      </c>
      <c r="I36" s="12"/>
    </row>
    <row r="37" spans="1:9" ht="17.5" x14ac:dyDescent="0.35">
      <c r="A37" s="33" t="s">
        <v>17</v>
      </c>
      <c r="B37" s="25" t="s">
        <v>3</v>
      </c>
      <c r="C37" s="26">
        <v>4170</v>
      </c>
      <c r="D37" s="26">
        <v>2854.49</v>
      </c>
      <c r="E37" s="26">
        <v>4996.68</v>
      </c>
      <c r="F37" s="34">
        <v>4608.84</v>
      </c>
      <c r="G37" s="26">
        <v>17017.75</v>
      </c>
      <c r="H37" s="26">
        <v>3982.45</v>
      </c>
      <c r="I37" s="12"/>
    </row>
    <row r="38" spans="1:9" ht="17.5" x14ac:dyDescent="0.35">
      <c r="A38" s="33" t="s">
        <v>24</v>
      </c>
      <c r="B38" s="25" t="s">
        <v>3</v>
      </c>
      <c r="C38" s="26">
        <v>4917</v>
      </c>
      <c r="D38" s="26">
        <v>5379</v>
      </c>
      <c r="E38" s="26">
        <v>5919.8</v>
      </c>
      <c r="F38" s="34">
        <v>5525.15</v>
      </c>
      <c r="G38" s="26">
        <v>5898.37</v>
      </c>
      <c r="H38" s="26">
        <v>4917.3999999999996</v>
      </c>
      <c r="I38" s="12"/>
    </row>
    <row r="39" spans="1:9" ht="17.5" x14ac:dyDescent="0.35">
      <c r="A39" s="33" t="s">
        <v>31</v>
      </c>
      <c r="B39" s="25" t="s">
        <v>3</v>
      </c>
      <c r="C39" s="26">
        <v>4314</v>
      </c>
      <c r="D39" s="26">
        <v>4045.74</v>
      </c>
      <c r="E39" s="26">
        <v>4551.25</v>
      </c>
      <c r="F39" s="34">
        <v>3731.51</v>
      </c>
      <c r="G39" s="26">
        <v>5553.93</v>
      </c>
      <c r="H39" s="26">
        <v>4315.6499999999996</v>
      </c>
      <c r="I39" s="12"/>
    </row>
    <row r="40" spans="1:9" ht="17.5" x14ac:dyDescent="0.35">
      <c r="A40" s="33" t="s">
        <v>32</v>
      </c>
      <c r="B40" s="25" t="s">
        <v>3</v>
      </c>
      <c r="C40" s="26">
        <v>1542</v>
      </c>
      <c r="D40" s="26">
        <v>379.13</v>
      </c>
      <c r="E40" s="26">
        <v>721.53</v>
      </c>
      <c r="F40" s="34">
        <v>677.96</v>
      </c>
      <c r="G40" s="26">
        <v>2169.5</v>
      </c>
      <c r="H40" s="26">
        <v>1541.82</v>
      </c>
      <c r="I40" s="12"/>
    </row>
    <row r="41" spans="1:9" ht="17.5" x14ac:dyDescent="0.35">
      <c r="A41" s="33" t="s">
        <v>20</v>
      </c>
      <c r="B41" s="25" t="s">
        <v>3</v>
      </c>
      <c r="C41" s="26">
        <v>5159.8100000000004</v>
      </c>
      <c r="D41" s="26">
        <v>3972.51</v>
      </c>
      <c r="E41" s="26" t="s">
        <v>84</v>
      </c>
      <c r="F41" s="34">
        <v>7893.84</v>
      </c>
      <c r="G41" s="26">
        <v>6505.1</v>
      </c>
      <c r="H41" s="26">
        <v>32123.58</v>
      </c>
      <c r="I41" s="12"/>
    </row>
    <row r="42" spans="1:9" ht="17.5" x14ac:dyDescent="0.35">
      <c r="A42" s="33" t="s">
        <v>33</v>
      </c>
      <c r="B42" s="25" t="s">
        <v>3</v>
      </c>
      <c r="C42" s="26">
        <v>8625</v>
      </c>
      <c r="D42" s="26">
        <v>5702.65</v>
      </c>
      <c r="E42" s="26">
        <v>3243.41</v>
      </c>
      <c r="F42" s="34" t="s">
        <v>187</v>
      </c>
      <c r="G42" s="26">
        <v>4133.6099999999997</v>
      </c>
      <c r="H42" s="26">
        <v>18495.78</v>
      </c>
      <c r="I42" s="12"/>
    </row>
    <row r="43" spans="1:9" ht="17.5" x14ac:dyDescent="0.35">
      <c r="A43" s="33" t="s">
        <v>23</v>
      </c>
      <c r="B43" s="25" t="s">
        <v>3</v>
      </c>
      <c r="C43" s="26">
        <v>4437</v>
      </c>
      <c r="D43" s="26">
        <v>5282.42</v>
      </c>
      <c r="E43" s="26">
        <v>7114.96</v>
      </c>
      <c r="F43" s="34">
        <v>6589.75</v>
      </c>
      <c r="G43" s="26">
        <v>7239.98</v>
      </c>
      <c r="H43" s="26">
        <v>5710.91</v>
      </c>
      <c r="I43" s="12"/>
    </row>
    <row r="44" spans="1:9" ht="17.5" x14ac:dyDescent="0.35">
      <c r="A44" s="33" t="s">
        <v>34</v>
      </c>
      <c r="B44" s="25" t="s">
        <v>3</v>
      </c>
      <c r="C44" s="26">
        <v>1387</v>
      </c>
      <c r="D44" s="26">
        <v>2929.42</v>
      </c>
      <c r="E44" s="26">
        <v>1370.17</v>
      </c>
      <c r="F44" s="34">
        <v>1837.16</v>
      </c>
      <c r="G44" s="26">
        <v>5053.08</v>
      </c>
      <c r="H44" s="26">
        <v>1722.16</v>
      </c>
      <c r="I44" s="12"/>
    </row>
    <row r="45" spans="1:9" ht="17.5" x14ac:dyDescent="0.35">
      <c r="A45" s="33" t="s">
        <v>35</v>
      </c>
      <c r="B45" s="25" t="s">
        <v>3</v>
      </c>
      <c r="C45" s="26">
        <v>1222</v>
      </c>
      <c r="D45" s="26">
        <v>1012.96</v>
      </c>
      <c r="E45" s="26">
        <v>4890.33</v>
      </c>
      <c r="F45" s="34">
        <v>4960.4399999999996</v>
      </c>
      <c r="G45" s="26">
        <v>2302.8000000000002</v>
      </c>
      <c r="H45" s="26">
        <v>1276.5</v>
      </c>
      <c r="I45" s="12"/>
    </row>
    <row r="46" spans="1:9" ht="17.5" x14ac:dyDescent="0.35">
      <c r="A46" s="33" t="s">
        <v>135</v>
      </c>
      <c r="B46" s="25" t="s">
        <v>3</v>
      </c>
      <c r="C46" s="26" t="s">
        <v>84</v>
      </c>
      <c r="D46" s="26" t="s">
        <v>84</v>
      </c>
      <c r="E46" s="26" t="s">
        <v>84</v>
      </c>
      <c r="F46" s="34" t="s">
        <v>84</v>
      </c>
      <c r="G46" s="26" t="s">
        <v>84</v>
      </c>
      <c r="H46" s="26" t="s">
        <v>84</v>
      </c>
      <c r="I46" s="12"/>
    </row>
    <row r="47" spans="1:9" ht="18" thickBot="1" x14ac:dyDescent="0.4">
      <c r="A47" s="46" t="s">
        <v>130</v>
      </c>
      <c r="B47" s="19" t="s">
        <v>3</v>
      </c>
      <c r="C47" s="47" t="s">
        <v>84</v>
      </c>
      <c r="D47" s="47" t="s">
        <v>84</v>
      </c>
      <c r="E47" s="47" t="s">
        <v>84</v>
      </c>
      <c r="F47" s="74" t="s">
        <v>84</v>
      </c>
      <c r="G47" s="47" t="s">
        <v>84</v>
      </c>
      <c r="H47" s="47" t="s">
        <v>84</v>
      </c>
      <c r="I47" s="12"/>
    </row>
    <row r="48" spans="1:9" ht="18" thickBot="1" x14ac:dyDescent="0.4">
      <c r="A48" s="43" t="s">
        <v>27</v>
      </c>
      <c r="B48" s="44" t="s">
        <v>3</v>
      </c>
      <c r="C48" s="45">
        <f t="shared" ref="C48:H48" si="3">SUM(C29:C45)</f>
        <v>67456.12</v>
      </c>
      <c r="D48" s="45">
        <f t="shared" si="3"/>
        <v>75016.959999999992</v>
      </c>
      <c r="E48" s="45">
        <f t="shared" si="3"/>
        <v>76573.930000000008</v>
      </c>
      <c r="F48" s="45">
        <f t="shared" si="3"/>
        <v>82459.530000000013</v>
      </c>
      <c r="G48" s="45">
        <f t="shared" si="3"/>
        <v>101474.29999999999</v>
      </c>
      <c r="H48" s="45">
        <f t="shared" si="3"/>
        <v>137738.85999999999</v>
      </c>
      <c r="I48" s="12"/>
    </row>
    <row r="49" spans="1:9" ht="18" thickBot="1" x14ac:dyDescent="0.4">
      <c r="A49" s="46"/>
      <c r="B49" s="19"/>
      <c r="C49" s="47"/>
      <c r="D49" s="47"/>
      <c r="E49" s="47"/>
      <c r="F49" s="47"/>
      <c r="G49" s="47"/>
      <c r="H49" s="47"/>
      <c r="I49" s="12"/>
    </row>
    <row r="50" spans="1:9" ht="18.5" thickTop="1" thickBot="1" x14ac:dyDescent="0.4">
      <c r="A50" s="84" t="s">
        <v>28</v>
      </c>
      <c r="B50" s="54" t="s">
        <v>3</v>
      </c>
      <c r="C50" s="55">
        <f t="shared" ref="C50:H50" si="4">SUM(C19+C27+C48)</f>
        <v>79796.12</v>
      </c>
      <c r="D50" s="55">
        <f t="shared" si="4"/>
        <v>86105.319999999992</v>
      </c>
      <c r="E50" s="55">
        <f t="shared" si="4"/>
        <v>90189.900000000009</v>
      </c>
      <c r="F50" s="55">
        <f t="shared" si="4"/>
        <v>93969.790000000008</v>
      </c>
      <c r="G50" s="55">
        <f t="shared" si="4"/>
        <v>112901.29999999999</v>
      </c>
      <c r="H50" s="55">
        <f t="shared" si="4"/>
        <v>214504.95999999999</v>
      </c>
      <c r="I50" s="12"/>
    </row>
    <row r="51" spans="1:9" ht="18" thickTop="1" x14ac:dyDescent="0.35">
      <c r="A51" s="12"/>
      <c r="B51" s="12"/>
      <c r="C51" s="56"/>
      <c r="D51" s="56"/>
      <c r="E51" s="56"/>
      <c r="F51" s="56"/>
      <c r="G51" s="56"/>
      <c r="H51" s="56"/>
      <c r="I51" s="12"/>
    </row>
    <row r="52" spans="1:9" ht="17.5" x14ac:dyDescent="0.35">
      <c r="A52" s="12"/>
      <c r="B52" s="12"/>
      <c r="C52" s="57" t="s">
        <v>42</v>
      </c>
      <c r="D52" s="89" t="s">
        <v>59</v>
      </c>
      <c r="E52" s="57" t="s">
        <v>42</v>
      </c>
      <c r="F52" s="57" t="s">
        <v>42</v>
      </c>
      <c r="G52" s="57" t="s">
        <v>42</v>
      </c>
      <c r="H52" s="89" t="s">
        <v>59</v>
      </c>
      <c r="I52" s="12"/>
    </row>
    <row r="53" spans="1:9" ht="17.5" x14ac:dyDescent="0.35">
      <c r="A53" s="12"/>
      <c r="B53" s="12"/>
      <c r="C53" s="101" t="s">
        <v>44</v>
      </c>
      <c r="D53" s="101" t="s">
        <v>44</v>
      </c>
      <c r="E53" s="59" t="s">
        <v>60</v>
      </c>
      <c r="F53" s="59" t="s">
        <v>60</v>
      </c>
      <c r="G53" s="59" t="s">
        <v>60</v>
      </c>
      <c r="H53" s="101" t="s">
        <v>44</v>
      </c>
      <c r="I53" s="12"/>
    </row>
    <row r="54" spans="1:9" ht="17.5" x14ac:dyDescent="0.35">
      <c r="A54" s="12"/>
      <c r="B54" s="12"/>
      <c r="C54" s="62" t="s">
        <v>43</v>
      </c>
      <c r="D54" s="90" t="s">
        <v>61</v>
      </c>
      <c r="E54" s="62" t="s">
        <v>43</v>
      </c>
      <c r="F54" s="62" t="s">
        <v>43</v>
      </c>
      <c r="G54" s="62" t="s">
        <v>43</v>
      </c>
      <c r="H54" s="90" t="s">
        <v>61</v>
      </c>
      <c r="I54" s="12"/>
    </row>
    <row r="55" spans="1:9" ht="17.5" x14ac:dyDescent="0.35">
      <c r="A55" s="12"/>
      <c r="B55" s="12"/>
      <c r="C55" s="56"/>
      <c r="D55" s="56"/>
      <c r="E55" s="56"/>
      <c r="F55" s="56"/>
      <c r="G55" s="56"/>
      <c r="H55" s="56"/>
      <c r="I55" s="12"/>
    </row>
    <row r="56" spans="1:9" ht="17.5" x14ac:dyDescent="0.35">
      <c r="A56" s="12"/>
      <c r="B56" s="12"/>
      <c r="C56" s="12"/>
      <c r="D56" s="12"/>
      <c r="E56" s="12"/>
      <c r="F56" s="12"/>
      <c r="G56" s="56"/>
      <c r="H56" s="12"/>
      <c r="I56" s="12"/>
    </row>
    <row r="57" spans="1:9" ht="15.5" x14ac:dyDescent="0.35">
      <c r="A57" s="5"/>
      <c r="C57" s="4"/>
      <c r="D57" s="4"/>
      <c r="E57" s="4"/>
    </row>
    <row r="58" spans="1:9" ht="15.5" x14ac:dyDescent="0.35">
      <c r="A58" s="5"/>
      <c r="C58" s="4"/>
      <c r="D58" s="4"/>
      <c r="E58" s="4"/>
    </row>
    <row r="59" spans="1:9" ht="15.5" x14ac:dyDescent="0.35">
      <c r="A59" s="5"/>
      <c r="C59" s="4"/>
      <c r="D59" s="4"/>
      <c r="E59" s="4"/>
    </row>
    <row r="60" spans="1:9" ht="15.5" x14ac:dyDescent="0.35">
      <c r="A60" s="5"/>
      <c r="C60" s="4"/>
      <c r="D60" s="4"/>
      <c r="E60" s="4"/>
    </row>
    <row r="61" spans="1:9" ht="15.5" x14ac:dyDescent="0.35">
      <c r="A61" s="5"/>
      <c r="C61" s="4"/>
      <c r="D61" s="4"/>
      <c r="E61" s="4"/>
    </row>
    <row r="62" spans="1:9" ht="15.5" x14ac:dyDescent="0.35">
      <c r="A62" s="5"/>
      <c r="C62" s="4"/>
      <c r="D62" s="4"/>
      <c r="E62" s="4"/>
    </row>
    <row r="63" spans="1:9" ht="15.5" x14ac:dyDescent="0.35">
      <c r="A63" s="5"/>
    </row>
  </sheetData>
  <sortState columnSort="1" ref="C2:H54">
    <sortCondition ref="C50:H50"/>
  </sortState>
  <phoneticPr fontId="4" type="noConversion"/>
  <pageMargins left="0.75" right="0.75" top="1" bottom="1" header="0.5" footer="0.5"/>
  <pageSetup paperSize="9" scale="50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zoomScale="90" zoomScaleNormal="90" workbookViewId="0">
      <pane xSplit="1" topLeftCell="B1" activePane="topRight" state="frozen"/>
      <selection pane="topRight" activeCell="C2" sqref="C2"/>
    </sheetView>
  </sheetViews>
  <sheetFormatPr defaultColWidth="9.1796875" defaultRowHeight="12.5" x14ac:dyDescent="0.25"/>
  <cols>
    <col min="1" max="1" width="53.7265625" style="3" customWidth="1"/>
    <col min="2" max="2" width="6" style="3" customWidth="1"/>
    <col min="3" max="7" width="22.26953125" style="3" customWidth="1"/>
    <col min="8" max="16384" width="9.1796875" style="3"/>
  </cols>
  <sheetData>
    <row r="1" spans="1:11" ht="17.5" x14ac:dyDescent="0.35">
      <c r="A1" s="12"/>
      <c r="B1" s="12"/>
      <c r="C1" s="12"/>
      <c r="D1" s="12"/>
      <c r="E1" s="12"/>
      <c r="F1" s="12"/>
      <c r="G1" s="12"/>
    </row>
    <row r="2" spans="1:11" ht="18" x14ac:dyDescent="0.4">
      <c r="A2" s="13" t="s">
        <v>126</v>
      </c>
      <c r="B2" s="12"/>
      <c r="C2" s="13"/>
      <c r="D2" s="13"/>
      <c r="E2" s="13" t="s">
        <v>64</v>
      </c>
      <c r="F2" s="12"/>
      <c r="G2" s="13"/>
    </row>
    <row r="3" spans="1:11" ht="18" thickBot="1" x14ac:dyDescent="0.4">
      <c r="A3" s="12"/>
      <c r="B3" s="12"/>
      <c r="C3" s="12"/>
      <c r="D3" s="12"/>
      <c r="E3" s="12"/>
      <c r="F3" s="12"/>
      <c r="G3" s="12"/>
    </row>
    <row r="4" spans="1:11" ht="18" thickTop="1" x14ac:dyDescent="0.35">
      <c r="A4" s="14" t="s">
        <v>0</v>
      </c>
      <c r="B4" s="14"/>
      <c r="C4" s="15" t="s">
        <v>51</v>
      </c>
      <c r="D4" s="15" t="s">
        <v>51</v>
      </c>
      <c r="E4" s="15" t="s">
        <v>41</v>
      </c>
      <c r="F4" s="15" t="s">
        <v>98</v>
      </c>
      <c r="G4" s="15" t="s">
        <v>52</v>
      </c>
    </row>
    <row r="5" spans="1:11" ht="17.5" x14ac:dyDescent="0.35">
      <c r="A5" s="16" t="s">
        <v>1</v>
      </c>
      <c r="B5" s="17"/>
      <c r="C5" s="17" t="s">
        <v>120</v>
      </c>
      <c r="D5" s="17" t="s">
        <v>121</v>
      </c>
      <c r="E5" s="17" t="s">
        <v>94</v>
      </c>
      <c r="F5" s="17" t="s">
        <v>179</v>
      </c>
      <c r="G5" s="17" t="s">
        <v>152</v>
      </c>
    </row>
    <row r="6" spans="1:11" ht="18" thickBot="1" x14ac:dyDescent="0.4">
      <c r="A6" s="18"/>
      <c r="B6" s="18"/>
      <c r="C6" s="18"/>
      <c r="D6" s="18"/>
      <c r="E6" s="18" t="s">
        <v>159</v>
      </c>
      <c r="F6" s="18" t="s">
        <v>122</v>
      </c>
      <c r="G6" s="17"/>
      <c r="K6" s="3" t="s">
        <v>189</v>
      </c>
    </row>
    <row r="7" spans="1:11" ht="18" thickTop="1" x14ac:dyDescent="0.35">
      <c r="A7" s="19"/>
      <c r="B7" s="19"/>
      <c r="C7" s="19"/>
      <c r="D7" s="19"/>
      <c r="E7" s="19"/>
      <c r="F7" s="19"/>
      <c r="G7" s="19"/>
    </row>
    <row r="8" spans="1:11" ht="17.5" x14ac:dyDescent="0.35">
      <c r="A8" s="24" t="s">
        <v>2</v>
      </c>
      <c r="B8" s="25" t="s">
        <v>3</v>
      </c>
      <c r="C8" s="26">
        <v>189100</v>
      </c>
      <c r="D8" s="26">
        <v>291300</v>
      </c>
      <c r="E8" s="26">
        <v>318600</v>
      </c>
      <c r="F8" s="26">
        <v>210499</v>
      </c>
      <c r="G8" s="26">
        <v>388700</v>
      </c>
    </row>
    <row r="9" spans="1:11" ht="18" thickBot="1" x14ac:dyDescent="0.4">
      <c r="A9" s="27" t="s">
        <v>4</v>
      </c>
      <c r="B9" s="28"/>
      <c r="C9" s="29">
        <f>(C50/C8)</f>
        <v>0.22490470650449498</v>
      </c>
      <c r="D9" s="29">
        <f>(D50/D8)</f>
        <v>0.16687703398558185</v>
      </c>
      <c r="E9" s="29">
        <f>(E50/E8)</f>
        <v>0.1843931261770245</v>
      </c>
      <c r="F9" s="29">
        <f>(F50/F8)</f>
        <v>0.32071121478011766</v>
      </c>
      <c r="G9" s="29">
        <f>(G50/G8)</f>
        <v>0.19078693079495757</v>
      </c>
    </row>
    <row r="10" spans="1:11" ht="18" thickTop="1" x14ac:dyDescent="0.35">
      <c r="A10" s="31"/>
      <c r="B10" s="31"/>
      <c r="C10" s="32"/>
      <c r="D10" s="32"/>
      <c r="E10" s="32"/>
      <c r="F10" s="32"/>
      <c r="G10" s="32"/>
    </row>
    <row r="11" spans="1:11" ht="17.5" x14ac:dyDescent="0.35">
      <c r="A11" s="33" t="s">
        <v>5</v>
      </c>
      <c r="B11" s="25" t="s">
        <v>3</v>
      </c>
      <c r="C11" s="26">
        <v>245.81</v>
      </c>
      <c r="D11" s="34">
        <v>406.79</v>
      </c>
      <c r="E11" s="26">
        <v>729.59</v>
      </c>
      <c r="F11" s="96">
        <v>806.67</v>
      </c>
      <c r="G11" s="26">
        <v>409.16</v>
      </c>
    </row>
    <row r="12" spans="1:11" ht="17.5" x14ac:dyDescent="0.35">
      <c r="A12" s="33" t="s">
        <v>6</v>
      </c>
      <c r="B12" s="25" t="s">
        <v>3</v>
      </c>
      <c r="C12" s="26">
        <v>113.82</v>
      </c>
      <c r="D12" s="34">
        <v>178.85</v>
      </c>
      <c r="E12" s="26">
        <v>232.16</v>
      </c>
      <c r="F12" s="92">
        <v>141</v>
      </c>
      <c r="G12" s="26">
        <v>117</v>
      </c>
    </row>
    <row r="13" spans="1:11" ht="17.5" x14ac:dyDescent="0.35">
      <c r="A13" s="33" t="s">
        <v>37</v>
      </c>
      <c r="B13" s="25" t="s">
        <v>3</v>
      </c>
      <c r="C13" s="26" t="s">
        <v>84</v>
      </c>
      <c r="D13" s="34" t="s">
        <v>84</v>
      </c>
      <c r="E13" s="26">
        <v>345.34</v>
      </c>
      <c r="F13" s="34">
        <v>261.11</v>
      </c>
      <c r="G13" s="26">
        <v>209.24</v>
      </c>
    </row>
    <row r="14" spans="1:11" ht="17.5" x14ac:dyDescent="0.35">
      <c r="A14" s="33" t="s">
        <v>7</v>
      </c>
      <c r="B14" s="25" t="s">
        <v>3</v>
      </c>
      <c r="C14" s="26">
        <v>41.98</v>
      </c>
      <c r="D14" s="34" t="s">
        <v>84</v>
      </c>
      <c r="E14" s="26" t="s">
        <v>84</v>
      </c>
      <c r="F14" s="34" t="s">
        <v>84</v>
      </c>
      <c r="G14" s="26" t="s">
        <v>84</v>
      </c>
    </row>
    <row r="15" spans="1:11" ht="17.5" x14ac:dyDescent="0.35">
      <c r="A15" s="33" t="s">
        <v>63</v>
      </c>
      <c r="B15" s="25" t="s">
        <v>3</v>
      </c>
      <c r="C15" s="26" t="s">
        <v>84</v>
      </c>
      <c r="D15" s="34">
        <v>817.37</v>
      </c>
      <c r="E15" s="26">
        <v>495.41</v>
      </c>
      <c r="F15" s="34">
        <v>472.49</v>
      </c>
      <c r="G15" s="26">
        <v>539.29999999999995</v>
      </c>
    </row>
    <row r="16" spans="1:11" ht="17.5" x14ac:dyDescent="0.35">
      <c r="A16" s="33" t="s">
        <v>8</v>
      </c>
      <c r="B16" s="25" t="s">
        <v>3</v>
      </c>
      <c r="C16" s="26">
        <v>138.71</v>
      </c>
      <c r="D16" s="34">
        <v>63.66</v>
      </c>
      <c r="E16" s="26">
        <v>177.28</v>
      </c>
      <c r="F16" s="92">
        <v>211.81</v>
      </c>
      <c r="G16" s="26">
        <v>69.819999999999993</v>
      </c>
    </row>
    <row r="17" spans="1:7" ht="17.5" x14ac:dyDescent="0.35">
      <c r="A17" s="33" t="s">
        <v>9</v>
      </c>
      <c r="B17" s="25" t="s">
        <v>3</v>
      </c>
      <c r="C17" s="26">
        <v>1012.15</v>
      </c>
      <c r="D17" s="34">
        <v>1922.63</v>
      </c>
      <c r="E17" s="26">
        <v>1242.4100000000001</v>
      </c>
      <c r="F17" s="92">
        <v>1580</v>
      </c>
      <c r="G17" s="26">
        <v>1381</v>
      </c>
    </row>
    <row r="18" spans="1:7" ht="18" thickBot="1" x14ac:dyDescent="0.4">
      <c r="A18" s="36" t="s">
        <v>10</v>
      </c>
      <c r="B18" s="37" t="s">
        <v>3</v>
      </c>
      <c r="C18" s="42">
        <v>852.46</v>
      </c>
      <c r="D18" s="40">
        <v>937.48</v>
      </c>
      <c r="E18" s="42">
        <v>1476.27</v>
      </c>
      <c r="F18" s="126">
        <v>1280</v>
      </c>
      <c r="G18" s="42">
        <v>1178.69</v>
      </c>
    </row>
    <row r="19" spans="1:7" ht="18" thickBot="1" x14ac:dyDescent="0.4">
      <c r="A19" s="43" t="s">
        <v>11</v>
      </c>
      <c r="B19" s="44" t="s">
        <v>3</v>
      </c>
      <c r="C19" s="45">
        <f>SUM(C11:C18)</f>
        <v>2404.9300000000003</v>
      </c>
      <c r="D19" s="45">
        <f>SUM(D11:D18)</f>
        <v>4326.7800000000007</v>
      </c>
      <c r="E19" s="45">
        <f>SUM(E11:E18)</f>
        <v>4698.46</v>
      </c>
      <c r="F19" s="45">
        <f>SUM(F11:F18)</f>
        <v>4753.08</v>
      </c>
      <c r="G19" s="45">
        <f>SUM(G11:G18)</f>
        <v>3904.21</v>
      </c>
    </row>
    <row r="20" spans="1:7" ht="17.5" x14ac:dyDescent="0.35">
      <c r="A20" s="46"/>
      <c r="B20" s="19"/>
      <c r="C20" s="47"/>
      <c r="D20" s="47"/>
      <c r="E20" s="47"/>
      <c r="F20" s="47"/>
      <c r="G20" s="47"/>
    </row>
    <row r="21" spans="1:7" ht="17.5" x14ac:dyDescent="0.35">
      <c r="A21" s="33" t="s">
        <v>16</v>
      </c>
      <c r="B21" s="25" t="s">
        <v>3</v>
      </c>
      <c r="C21" s="80">
        <v>366.9</v>
      </c>
      <c r="D21" s="48">
        <v>1344.84</v>
      </c>
      <c r="E21" s="50">
        <v>1412.68</v>
      </c>
      <c r="F21" s="110">
        <v>1099.2</v>
      </c>
      <c r="G21" s="26" t="s">
        <v>153</v>
      </c>
    </row>
    <row r="22" spans="1:7" ht="17.5" x14ac:dyDescent="0.35">
      <c r="A22" s="33" t="s">
        <v>15</v>
      </c>
      <c r="B22" s="25" t="s">
        <v>3</v>
      </c>
      <c r="C22" s="26">
        <v>2447.4299999999998</v>
      </c>
      <c r="D22" s="34">
        <v>1999.84</v>
      </c>
      <c r="E22" s="26">
        <v>1446.04</v>
      </c>
      <c r="F22" s="92">
        <v>1402.5</v>
      </c>
      <c r="G22" s="26">
        <v>640</v>
      </c>
    </row>
    <row r="23" spans="1:7" ht="17.5" x14ac:dyDescent="0.35">
      <c r="A23" s="33" t="s">
        <v>29</v>
      </c>
      <c r="B23" s="25" t="s">
        <v>3</v>
      </c>
      <c r="C23" s="52">
        <v>2100.5300000000002</v>
      </c>
      <c r="D23" s="51">
        <v>737.22</v>
      </c>
      <c r="E23" s="52">
        <v>1312.58</v>
      </c>
      <c r="F23" s="95">
        <v>1485.6</v>
      </c>
      <c r="G23" s="52">
        <v>631</v>
      </c>
    </row>
    <row r="24" spans="1:7" ht="17.5" x14ac:dyDescent="0.35">
      <c r="A24" s="33" t="s">
        <v>12</v>
      </c>
      <c r="B24" s="25" t="s">
        <v>3</v>
      </c>
      <c r="C24" s="26">
        <v>2573.77</v>
      </c>
      <c r="D24" s="34">
        <v>379.7</v>
      </c>
      <c r="E24" s="26">
        <v>977.44</v>
      </c>
      <c r="F24" s="92">
        <v>786.21</v>
      </c>
      <c r="G24" s="26">
        <v>2655.98</v>
      </c>
    </row>
    <row r="25" spans="1:7" ht="17.5" x14ac:dyDescent="0.35">
      <c r="A25" s="33" t="s">
        <v>188</v>
      </c>
      <c r="B25" s="25" t="s">
        <v>3</v>
      </c>
      <c r="C25" s="26">
        <v>2365.4899999999998</v>
      </c>
      <c r="D25" s="34">
        <v>1089.5999999999999</v>
      </c>
      <c r="E25" s="26">
        <v>1010.42</v>
      </c>
      <c r="F25" s="34">
        <v>1110.9000000000001</v>
      </c>
      <c r="G25" s="26">
        <v>1113.32</v>
      </c>
    </row>
    <row r="26" spans="1:7" ht="18" thickBot="1" x14ac:dyDescent="0.4">
      <c r="A26" s="33" t="s">
        <v>14</v>
      </c>
      <c r="B26" s="25" t="s">
        <v>3</v>
      </c>
      <c r="C26" s="26">
        <v>584.53</v>
      </c>
      <c r="D26" s="38">
        <v>653.23</v>
      </c>
      <c r="E26" s="39">
        <v>1403.08</v>
      </c>
      <c r="F26" s="92">
        <v>505.11</v>
      </c>
      <c r="G26" s="39">
        <v>387.59</v>
      </c>
    </row>
    <row r="27" spans="1:7" ht="18" thickBot="1" x14ac:dyDescent="0.4">
      <c r="A27" s="43" t="s">
        <v>18</v>
      </c>
      <c r="B27" s="44" t="s">
        <v>3</v>
      </c>
      <c r="C27" s="45">
        <f>SUM(C21:C26)</f>
        <v>10438.650000000001</v>
      </c>
      <c r="D27" s="45">
        <f>SUM(D21:D26)</f>
        <v>6204.4299999999985</v>
      </c>
      <c r="E27" s="45">
        <f>SUM(E21:E26)</f>
        <v>7562.24</v>
      </c>
      <c r="F27" s="45">
        <f>SUM(F21:F26)</f>
        <v>6389.5199999999995</v>
      </c>
      <c r="G27" s="45">
        <f>SUM(G21:G26)</f>
        <v>5427.89</v>
      </c>
    </row>
    <row r="28" spans="1:7" ht="17.5" x14ac:dyDescent="0.35">
      <c r="A28" s="31"/>
      <c r="B28" s="17"/>
      <c r="C28" s="32"/>
      <c r="D28" s="32"/>
      <c r="E28" s="32"/>
      <c r="F28" s="26"/>
      <c r="G28" s="32"/>
    </row>
    <row r="29" spans="1:7" ht="17.5" x14ac:dyDescent="0.35">
      <c r="A29" s="33" t="s">
        <v>21</v>
      </c>
      <c r="B29" s="17" t="s">
        <v>3</v>
      </c>
      <c r="C29" s="32">
        <v>4320.96</v>
      </c>
      <c r="D29" s="35">
        <v>2163.0500000000002</v>
      </c>
      <c r="E29" s="96">
        <v>4863.0200000000004</v>
      </c>
      <c r="F29" s="92">
        <v>6561.4</v>
      </c>
      <c r="G29" s="32">
        <v>4265.6099999999997</v>
      </c>
    </row>
    <row r="30" spans="1:7" ht="17.5" x14ac:dyDescent="0.35">
      <c r="A30" s="33" t="s">
        <v>19</v>
      </c>
      <c r="B30" s="25" t="s">
        <v>3</v>
      </c>
      <c r="C30" s="26">
        <v>1113.03</v>
      </c>
      <c r="D30" s="34">
        <v>1378.42</v>
      </c>
      <c r="E30" s="26">
        <v>1853.65</v>
      </c>
      <c r="F30" s="92">
        <v>4835.8999999999996</v>
      </c>
      <c r="G30" s="26">
        <v>2452.52</v>
      </c>
    </row>
    <row r="31" spans="1:7" ht="17.5" x14ac:dyDescent="0.35">
      <c r="A31" s="33" t="s">
        <v>22</v>
      </c>
      <c r="B31" s="25" t="s">
        <v>3</v>
      </c>
      <c r="C31" s="26">
        <v>654.14</v>
      </c>
      <c r="D31" s="34">
        <v>4739.51</v>
      </c>
      <c r="E31" s="26">
        <v>2080.3200000000002</v>
      </c>
      <c r="F31" s="34">
        <v>1589.5</v>
      </c>
      <c r="G31" s="26">
        <v>9674.8799999999992</v>
      </c>
    </row>
    <row r="32" spans="1:7" ht="17.5" x14ac:dyDescent="0.35">
      <c r="A32" s="33" t="s">
        <v>30</v>
      </c>
      <c r="B32" s="25" t="s">
        <v>3</v>
      </c>
      <c r="C32" s="26">
        <v>1727</v>
      </c>
      <c r="D32" s="34">
        <v>2265.37</v>
      </c>
      <c r="E32" s="26">
        <v>1878.33</v>
      </c>
      <c r="F32" s="97">
        <v>1498.8</v>
      </c>
      <c r="G32" s="26">
        <v>3035.36</v>
      </c>
    </row>
    <row r="33" spans="1:7" ht="17.5" x14ac:dyDescent="0.35">
      <c r="A33" s="33" t="s">
        <v>25</v>
      </c>
      <c r="B33" s="25" t="s">
        <v>3</v>
      </c>
      <c r="C33" s="26">
        <v>591.28</v>
      </c>
      <c r="D33" s="34">
        <v>652.29999999999995</v>
      </c>
      <c r="E33" s="26">
        <v>1092.4100000000001</v>
      </c>
      <c r="F33" s="92">
        <v>2622.8</v>
      </c>
      <c r="G33" s="26">
        <v>1624.31</v>
      </c>
    </row>
    <row r="34" spans="1:7" ht="17.5" x14ac:dyDescent="0.35">
      <c r="A34" s="33" t="s">
        <v>38</v>
      </c>
      <c r="B34" s="25" t="s">
        <v>3</v>
      </c>
      <c r="C34" s="26">
        <v>2710.87</v>
      </c>
      <c r="D34" s="34">
        <v>4321.8500000000004</v>
      </c>
      <c r="E34" s="26">
        <v>3506.45</v>
      </c>
      <c r="F34" s="92">
        <v>4599.3999999999996</v>
      </c>
      <c r="G34" s="26">
        <v>2908.86</v>
      </c>
    </row>
    <row r="35" spans="1:7" ht="17.5" x14ac:dyDescent="0.35">
      <c r="A35" s="36" t="s">
        <v>26</v>
      </c>
      <c r="B35" s="25" t="s">
        <v>3</v>
      </c>
      <c r="C35" s="26">
        <v>1882.68</v>
      </c>
      <c r="D35" s="34">
        <v>1554.87</v>
      </c>
      <c r="E35" s="26">
        <v>2754.99</v>
      </c>
      <c r="F35" s="92">
        <v>6028.6</v>
      </c>
      <c r="G35" s="26">
        <v>3218.86</v>
      </c>
    </row>
    <row r="36" spans="1:7" ht="17.5" x14ac:dyDescent="0.35">
      <c r="A36" s="36" t="s">
        <v>39</v>
      </c>
      <c r="B36" s="25" t="s">
        <v>3</v>
      </c>
      <c r="C36" s="26">
        <v>3221.62</v>
      </c>
      <c r="D36" s="34">
        <v>1928.42</v>
      </c>
      <c r="E36" s="26">
        <v>4166.5600000000004</v>
      </c>
      <c r="F36" s="34">
        <v>1579.8</v>
      </c>
      <c r="G36" s="26" t="s">
        <v>84</v>
      </c>
    </row>
    <row r="37" spans="1:7" ht="17.5" x14ac:dyDescent="0.35">
      <c r="A37" s="33" t="s">
        <v>17</v>
      </c>
      <c r="B37" s="25" t="s">
        <v>3</v>
      </c>
      <c r="C37" s="26">
        <v>2764.55</v>
      </c>
      <c r="D37" s="34">
        <v>6180.71</v>
      </c>
      <c r="E37" s="26">
        <v>3483</v>
      </c>
      <c r="F37" s="92">
        <v>5149.8</v>
      </c>
      <c r="G37" s="26">
        <v>9652.0400000000009</v>
      </c>
    </row>
    <row r="38" spans="1:7" ht="17.5" x14ac:dyDescent="0.35">
      <c r="A38" s="33" t="s">
        <v>24</v>
      </c>
      <c r="B38" s="25" t="s">
        <v>3</v>
      </c>
      <c r="C38" s="26">
        <v>1246.7</v>
      </c>
      <c r="D38" s="34">
        <v>2298.14</v>
      </c>
      <c r="E38" s="26">
        <v>6497.25</v>
      </c>
      <c r="F38" s="92">
        <v>4242</v>
      </c>
      <c r="G38" s="26">
        <v>5362.59</v>
      </c>
    </row>
    <row r="39" spans="1:7" ht="17.5" x14ac:dyDescent="0.35">
      <c r="A39" s="33" t="s">
        <v>31</v>
      </c>
      <c r="B39" s="25" t="s">
        <v>3</v>
      </c>
      <c r="C39" s="26" t="s">
        <v>84</v>
      </c>
      <c r="D39" s="34" t="s">
        <v>84</v>
      </c>
      <c r="E39" s="26" t="s">
        <v>84</v>
      </c>
      <c r="F39" s="34" t="s">
        <v>84</v>
      </c>
      <c r="G39" s="26" t="s">
        <v>84</v>
      </c>
    </row>
    <row r="40" spans="1:7" ht="17.5" x14ac:dyDescent="0.35">
      <c r="A40" s="33" t="s">
        <v>32</v>
      </c>
      <c r="B40" s="25" t="s">
        <v>3</v>
      </c>
      <c r="C40" s="26">
        <v>831.57</v>
      </c>
      <c r="D40" s="34">
        <v>898.96</v>
      </c>
      <c r="E40" s="26">
        <v>743.07</v>
      </c>
      <c r="F40" s="92">
        <v>885.24</v>
      </c>
      <c r="G40" s="26">
        <v>1174.71</v>
      </c>
    </row>
    <row r="41" spans="1:7" ht="17.5" x14ac:dyDescent="0.35">
      <c r="A41" s="33" t="s">
        <v>20</v>
      </c>
      <c r="B41" s="25" t="s">
        <v>3</v>
      </c>
      <c r="C41" s="26">
        <v>2529.41</v>
      </c>
      <c r="D41" s="34" t="s">
        <v>84</v>
      </c>
      <c r="E41" s="26" t="s">
        <v>84</v>
      </c>
      <c r="F41" s="34">
        <v>3304</v>
      </c>
      <c r="G41" s="26" t="s">
        <v>84</v>
      </c>
    </row>
    <row r="42" spans="1:7" ht="17.5" x14ac:dyDescent="0.35">
      <c r="A42" s="33" t="s">
        <v>33</v>
      </c>
      <c r="B42" s="25" t="s">
        <v>3</v>
      </c>
      <c r="C42" s="26" t="s">
        <v>187</v>
      </c>
      <c r="D42" s="34" t="s">
        <v>187</v>
      </c>
      <c r="E42" s="26">
        <v>4083.17</v>
      </c>
      <c r="F42" s="92">
        <v>5871.5</v>
      </c>
      <c r="G42" s="26">
        <v>6609.12</v>
      </c>
    </row>
    <row r="43" spans="1:7" ht="17.5" x14ac:dyDescent="0.35">
      <c r="A43" s="33" t="s">
        <v>23</v>
      </c>
      <c r="B43" s="25" t="s">
        <v>3</v>
      </c>
      <c r="C43" s="26">
        <v>3908.65</v>
      </c>
      <c r="D43" s="34">
        <v>6588.41</v>
      </c>
      <c r="E43" s="26">
        <v>6757.01</v>
      </c>
      <c r="F43" s="92">
        <v>4945.3999999999996</v>
      </c>
      <c r="G43" s="26">
        <v>10755.12</v>
      </c>
    </row>
    <row r="44" spans="1:7" ht="17.5" x14ac:dyDescent="0.35">
      <c r="A44" s="33" t="s">
        <v>34</v>
      </c>
      <c r="B44" s="25" t="s">
        <v>3</v>
      </c>
      <c r="C44" s="26">
        <v>913.79</v>
      </c>
      <c r="D44" s="34">
        <v>1697.96</v>
      </c>
      <c r="E44" s="26">
        <v>1290.97</v>
      </c>
      <c r="F44" s="92">
        <v>557.75</v>
      </c>
      <c r="G44" s="26">
        <v>1790</v>
      </c>
    </row>
    <row r="45" spans="1:7" ht="17.5" x14ac:dyDescent="0.35">
      <c r="A45" s="33" t="s">
        <v>35</v>
      </c>
      <c r="B45" s="25" t="s">
        <v>3</v>
      </c>
      <c r="C45" s="26">
        <v>1269.6500000000001</v>
      </c>
      <c r="D45" s="34">
        <v>1412.1</v>
      </c>
      <c r="E45" s="26">
        <v>1436.75</v>
      </c>
      <c r="F45" s="92">
        <v>2094.9</v>
      </c>
      <c r="G45" s="26">
        <v>2302.8000000000002</v>
      </c>
    </row>
    <row r="46" spans="1:7" ht="17.5" x14ac:dyDescent="0.35">
      <c r="A46" s="33" t="s">
        <v>135</v>
      </c>
      <c r="B46" s="25" t="s">
        <v>3</v>
      </c>
      <c r="C46" s="26" t="s">
        <v>84</v>
      </c>
      <c r="D46" s="34" t="s">
        <v>84</v>
      </c>
      <c r="E46" s="26" t="s">
        <v>84</v>
      </c>
      <c r="F46" s="26" t="s">
        <v>84</v>
      </c>
      <c r="G46" s="26" t="s">
        <v>84</v>
      </c>
    </row>
    <row r="47" spans="1:7" ht="18" thickBot="1" x14ac:dyDescent="0.4">
      <c r="A47" s="46" t="s">
        <v>130</v>
      </c>
      <c r="B47" s="19" t="s">
        <v>3</v>
      </c>
      <c r="C47" s="47" t="s">
        <v>84</v>
      </c>
      <c r="D47" s="74" t="s">
        <v>84</v>
      </c>
      <c r="E47" s="47" t="s">
        <v>84</v>
      </c>
      <c r="F47" s="47" t="s">
        <v>84</v>
      </c>
      <c r="G47" s="47" t="s">
        <v>84</v>
      </c>
    </row>
    <row r="48" spans="1:7" ht="18" thickBot="1" x14ac:dyDescent="0.4">
      <c r="A48" s="43" t="s">
        <v>27</v>
      </c>
      <c r="B48" s="44" t="s">
        <v>3</v>
      </c>
      <c r="C48" s="45">
        <f>SUM(C29:C45)</f>
        <v>29685.9</v>
      </c>
      <c r="D48" s="45">
        <f>SUM(D29:D45)</f>
        <v>38080.069999999992</v>
      </c>
      <c r="E48" s="45">
        <f>SUM(E29:E45)</f>
        <v>46486.950000000004</v>
      </c>
      <c r="F48" s="45">
        <f>SUM(F29:F45)</f>
        <v>56366.789999999994</v>
      </c>
      <c r="G48" s="45">
        <f>SUM(G29:G45)</f>
        <v>64826.780000000006</v>
      </c>
    </row>
    <row r="49" spans="1:7" ht="18" thickBot="1" x14ac:dyDescent="0.4">
      <c r="A49" s="46"/>
      <c r="B49" s="19"/>
      <c r="C49" s="47"/>
      <c r="D49" s="47"/>
      <c r="E49" s="47"/>
      <c r="F49" s="47"/>
      <c r="G49" s="47"/>
    </row>
    <row r="50" spans="1:7" ht="18.5" thickTop="1" thickBot="1" x14ac:dyDescent="0.4">
      <c r="A50" s="84" t="s">
        <v>28</v>
      </c>
      <c r="B50" s="54" t="s">
        <v>3</v>
      </c>
      <c r="C50" s="55">
        <f>SUM(C19+C27+C48)</f>
        <v>42529.48</v>
      </c>
      <c r="D50" s="55">
        <f>SUM(D19+D27+D48)</f>
        <v>48611.279999999992</v>
      </c>
      <c r="E50" s="55">
        <f>SUM(E19+E27+E48)</f>
        <v>58747.650000000009</v>
      </c>
      <c r="F50" s="55">
        <f>SUM(F19+F27+F48)</f>
        <v>67509.389999999985</v>
      </c>
      <c r="G50" s="55">
        <f>SUM(G19+G27+G48)</f>
        <v>74158.880000000005</v>
      </c>
    </row>
    <row r="51" spans="1:7" ht="18" thickTop="1" x14ac:dyDescent="0.35">
      <c r="A51" s="12"/>
      <c r="B51" s="12"/>
      <c r="C51" s="56"/>
      <c r="D51" s="56"/>
      <c r="E51" s="56"/>
      <c r="F51" s="56"/>
      <c r="G51" s="56"/>
    </row>
    <row r="52" spans="1:7" ht="17.5" x14ac:dyDescent="0.35">
      <c r="A52" s="12"/>
      <c r="B52" s="12"/>
      <c r="C52" s="57" t="s">
        <v>42</v>
      </c>
      <c r="D52" s="57" t="s">
        <v>42</v>
      </c>
      <c r="E52" s="57" t="s">
        <v>42</v>
      </c>
      <c r="F52" s="57" t="s">
        <v>42</v>
      </c>
      <c r="G52" s="57" t="s">
        <v>42</v>
      </c>
    </row>
    <row r="53" spans="1:7" ht="17.5" x14ac:dyDescent="0.35">
      <c r="A53" s="12"/>
      <c r="B53" s="12"/>
      <c r="C53" s="60" t="s">
        <v>44</v>
      </c>
      <c r="D53" s="59" t="s">
        <v>60</v>
      </c>
      <c r="E53" s="59" t="s">
        <v>60</v>
      </c>
      <c r="F53" s="59" t="s">
        <v>60</v>
      </c>
      <c r="G53" s="62" t="s">
        <v>43</v>
      </c>
    </row>
    <row r="54" spans="1:7" ht="17.5" x14ac:dyDescent="0.35">
      <c r="A54" s="12"/>
      <c r="B54" s="12"/>
      <c r="C54" s="62" t="s">
        <v>43</v>
      </c>
      <c r="D54" s="62" t="s">
        <v>43</v>
      </c>
      <c r="E54" s="62" t="s">
        <v>43</v>
      </c>
      <c r="F54" s="62" t="s">
        <v>43</v>
      </c>
      <c r="G54" s="56"/>
    </row>
    <row r="55" spans="1:7" ht="17.5" x14ac:dyDescent="0.35">
      <c r="A55" s="12"/>
      <c r="B55" s="12"/>
      <c r="C55" s="56"/>
      <c r="D55" s="56"/>
      <c r="E55" s="56"/>
      <c r="F55" s="56"/>
      <c r="G55" s="12"/>
    </row>
    <row r="56" spans="1:7" ht="15.5" x14ac:dyDescent="0.35">
      <c r="A56" s="5"/>
      <c r="B56" s="5"/>
      <c r="C56" s="1"/>
      <c r="D56" s="5"/>
      <c r="E56" s="5"/>
      <c r="F56" s="5"/>
      <c r="G56" s="6"/>
    </row>
    <row r="57" spans="1:7" ht="15.5" x14ac:dyDescent="0.35">
      <c r="A57" s="5"/>
      <c r="C57" s="4"/>
      <c r="D57" s="4"/>
      <c r="E57" s="4"/>
    </row>
    <row r="58" spans="1:7" ht="15.5" x14ac:dyDescent="0.35">
      <c r="A58" s="5"/>
      <c r="C58" s="4"/>
      <c r="D58" s="4"/>
      <c r="E58" s="4"/>
    </row>
    <row r="59" spans="1:7" ht="15.5" x14ac:dyDescent="0.35">
      <c r="A59" s="5"/>
      <c r="C59" s="4"/>
      <c r="D59" s="4"/>
      <c r="E59" s="4"/>
    </row>
    <row r="60" spans="1:7" ht="15.5" x14ac:dyDescent="0.35">
      <c r="A60" s="5"/>
      <c r="C60" s="4"/>
      <c r="D60" s="4"/>
      <c r="E60" s="4"/>
    </row>
    <row r="61" spans="1:7" ht="15.5" x14ac:dyDescent="0.35">
      <c r="A61" s="5"/>
      <c r="C61" s="4"/>
      <c r="D61" s="4"/>
      <c r="E61" s="4"/>
    </row>
    <row r="62" spans="1:7" ht="15.5" x14ac:dyDescent="0.35">
      <c r="A62" s="5"/>
      <c r="C62" s="4"/>
      <c r="D62" s="4"/>
      <c r="E62" s="4"/>
    </row>
    <row r="63" spans="1:7" ht="15.5" x14ac:dyDescent="0.35">
      <c r="A63" s="5"/>
    </row>
  </sheetData>
  <sortState columnSort="1" ref="C2:G54">
    <sortCondition ref="C50:G50"/>
  </sortState>
  <pageMargins left="0.7" right="0.7" top="0.75" bottom="0.75" header="0.3" footer="0.3"/>
  <pageSetup paperSize="9" scale="50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="90" zoomScaleNormal="90" workbookViewId="0">
      <pane xSplit="1" topLeftCell="B1" activePane="topRight" state="frozen"/>
      <selection pane="topRight" activeCell="A42" sqref="A42"/>
    </sheetView>
  </sheetViews>
  <sheetFormatPr defaultColWidth="9.1796875" defaultRowHeight="12.5" x14ac:dyDescent="0.25"/>
  <cols>
    <col min="1" max="1" width="53.7265625" style="3" customWidth="1"/>
    <col min="2" max="2" width="6" style="3" customWidth="1"/>
    <col min="3" max="7" width="25.453125" style="3" customWidth="1"/>
    <col min="8" max="16384" width="9.1796875" style="3"/>
  </cols>
  <sheetData>
    <row r="1" spans="1:7" ht="17.5" x14ac:dyDescent="0.35">
      <c r="A1" s="12"/>
      <c r="B1" s="12"/>
      <c r="D1" s="12"/>
      <c r="E1" s="12"/>
      <c r="F1" s="12"/>
      <c r="G1" s="12"/>
    </row>
    <row r="2" spans="1:7" ht="18" x14ac:dyDescent="0.4">
      <c r="A2" s="13" t="s">
        <v>126</v>
      </c>
      <c r="B2" s="12"/>
      <c r="D2" s="13" t="s">
        <v>180</v>
      </c>
      <c r="E2" s="13"/>
      <c r="F2" s="12"/>
      <c r="G2" s="12"/>
    </row>
    <row r="3" spans="1:7" ht="18" thickBot="1" x14ac:dyDescent="0.4">
      <c r="A3" s="12"/>
      <c r="B3" s="12"/>
      <c r="D3" s="12"/>
      <c r="E3" s="12"/>
      <c r="F3" s="12"/>
      <c r="G3" s="12"/>
    </row>
    <row r="4" spans="1:7" ht="18" thickTop="1" x14ac:dyDescent="0.35">
      <c r="A4" s="14" t="s">
        <v>0</v>
      </c>
      <c r="B4" s="14"/>
      <c r="C4" s="15" t="s">
        <v>174</v>
      </c>
      <c r="D4" s="15" t="s">
        <v>47</v>
      </c>
      <c r="E4" s="15" t="s">
        <v>190</v>
      </c>
      <c r="F4" s="15" t="s">
        <v>55</v>
      </c>
      <c r="G4" s="15" t="s">
        <v>199</v>
      </c>
    </row>
    <row r="5" spans="1:7" ht="17.5" x14ac:dyDescent="0.35">
      <c r="A5" s="16" t="s">
        <v>1</v>
      </c>
      <c r="B5" s="17"/>
      <c r="C5" s="17" t="s">
        <v>175</v>
      </c>
      <c r="D5" s="17" t="s">
        <v>172</v>
      </c>
      <c r="E5" s="17" t="s">
        <v>154</v>
      </c>
      <c r="F5" s="17" t="s">
        <v>101</v>
      </c>
      <c r="G5" s="17" t="s">
        <v>156</v>
      </c>
    </row>
    <row r="6" spans="1:7" ht="18" thickBot="1" x14ac:dyDescent="0.4">
      <c r="A6" s="18"/>
      <c r="B6" s="18"/>
      <c r="C6" s="18" t="s">
        <v>176</v>
      </c>
      <c r="D6" s="18" t="s">
        <v>173</v>
      </c>
      <c r="E6" s="18" t="s">
        <v>155</v>
      </c>
      <c r="F6" s="18" t="s">
        <v>68</v>
      </c>
      <c r="G6" s="18" t="s">
        <v>66</v>
      </c>
    </row>
    <row r="7" spans="1:7" ht="18" thickTop="1" x14ac:dyDescent="0.35">
      <c r="A7" s="19"/>
      <c r="B7" s="19"/>
      <c r="C7" s="19"/>
      <c r="D7" s="19"/>
      <c r="E7" s="19"/>
      <c r="F7" s="19"/>
      <c r="G7" s="19"/>
    </row>
    <row r="8" spans="1:7" ht="17.5" x14ac:dyDescent="0.35">
      <c r="A8" s="24" t="s">
        <v>2</v>
      </c>
      <c r="B8" s="25" t="s">
        <v>3</v>
      </c>
      <c r="C8" s="26">
        <v>690557</v>
      </c>
      <c r="D8" s="26">
        <v>544910</v>
      </c>
      <c r="E8" s="26">
        <v>991500</v>
      </c>
      <c r="F8" s="26">
        <v>644240</v>
      </c>
      <c r="G8" s="26">
        <v>743676</v>
      </c>
    </row>
    <row r="9" spans="1:7" ht="18" thickBot="1" x14ac:dyDescent="0.4">
      <c r="A9" s="27" t="s">
        <v>4</v>
      </c>
      <c r="B9" s="28"/>
      <c r="C9" s="29">
        <f>(C50/C8)</f>
        <v>0.12536281581390096</v>
      </c>
      <c r="D9" s="29">
        <f>(D50/D8)</f>
        <v>0.32796351691104952</v>
      </c>
      <c r="E9" s="29">
        <f>(E50/E8)</f>
        <v>0.21950053454362081</v>
      </c>
      <c r="F9" s="29">
        <f>(F50/F8)</f>
        <v>0.35449694213336647</v>
      </c>
      <c r="G9" s="29">
        <f>(G50/G8)</f>
        <v>0.33998438836267408</v>
      </c>
    </row>
    <row r="10" spans="1:7" ht="18" thickTop="1" x14ac:dyDescent="0.35">
      <c r="A10" s="31"/>
      <c r="B10" s="31"/>
      <c r="C10" s="32"/>
      <c r="D10" s="32"/>
      <c r="E10" s="32"/>
      <c r="F10" s="32"/>
      <c r="G10" s="32"/>
    </row>
    <row r="11" spans="1:7" ht="17.5" x14ac:dyDescent="0.35">
      <c r="A11" s="33" t="s">
        <v>5</v>
      </c>
      <c r="B11" s="25" t="s">
        <v>3</v>
      </c>
      <c r="C11" s="26">
        <v>377.1</v>
      </c>
      <c r="D11" s="26">
        <v>287.5</v>
      </c>
      <c r="E11" s="26">
        <v>390.4</v>
      </c>
      <c r="F11" s="26">
        <v>737</v>
      </c>
      <c r="G11" s="26">
        <v>629.35</v>
      </c>
    </row>
    <row r="12" spans="1:7" ht="17.5" x14ac:dyDescent="0.35">
      <c r="A12" s="33" t="s">
        <v>6</v>
      </c>
      <c r="B12" s="25" t="s">
        <v>3</v>
      </c>
      <c r="C12" s="26">
        <v>174.58</v>
      </c>
      <c r="D12" s="26">
        <v>156.97999999999999</v>
      </c>
      <c r="E12" s="26">
        <v>241.65</v>
      </c>
      <c r="F12" s="26">
        <v>206</v>
      </c>
      <c r="G12" s="26">
        <v>312.89999999999998</v>
      </c>
    </row>
    <row r="13" spans="1:7" ht="17.5" x14ac:dyDescent="0.35">
      <c r="A13" s="33" t="s">
        <v>37</v>
      </c>
      <c r="B13" s="25" t="s">
        <v>3</v>
      </c>
      <c r="C13" s="26">
        <v>258.07</v>
      </c>
      <c r="D13" s="26">
        <v>732.55</v>
      </c>
      <c r="E13" s="26">
        <v>869.54</v>
      </c>
      <c r="F13" s="26">
        <v>940</v>
      </c>
      <c r="G13" s="26">
        <v>1329.02</v>
      </c>
    </row>
    <row r="14" spans="1:7" ht="17.5" x14ac:dyDescent="0.35">
      <c r="A14" s="33" t="s">
        <v>7</v>
      </c>
      <c r="B14" s="25" t="s">
        <v>3</v>
      </c>
      <c r="C14" s="26">
        <v>279.52</v>
      </c>
      <c r="D14" s="26">
        <v>544.53</v>
      </c>
      <c r="E14" s="26">
        <v>345.03</v>
      </c>
      <c r="F14" s="26">
        <v>210</v>
      </c>
      <c r="G14" s="26">
        <v>336.05</v>
      </c>
    </row>
    <row r="15" spans="1:7" ht="17.5" x14ac:dyDescent="0.35">
      <c r="A15" s="33" t="s">
        <v>63</v>
      </c>
      <c r="B15" s="25" t="s">
        <v>3</v>
      </c>
      <c r="C15" s="26" t="s">
        <v>84</v>
      </c>
      <c r="D15" s="26" t="s">
        <v>84</v>
      </c>
      <c r="E15" s="26" t="s">
        <v>84</v>
      </c>
      <c r="F15" s="26" t="s">
        <v>84</v>
      </c>
      <c r="G15" s="26" t="s">
        <v>84</v>
      </c>
    </row>
    <row r="16" spans="1:7" ht="17.5" x14ac:dyDescent="0.35">
      <c r="A16" s="33" t="s">
        <v>8</v>
      </c>
      <c r="B16" s="25" t="s">
        <v>3</v>
      </c>
      <c r="C16" s="116">
        <v>390.82</v>
      </c>
      <c r="D16" s="26">
        <v>895.28</v>
      </c>
      <c r="E16" s="26">
        <v>826</v>
      </c>
      <c r="F16" s="26">
        <v>820</v>
      </c>
      <c r="G16" s="26">
        <v>1087.5899999999999</v>
      </c>
    </row>
    <row r="17" spans="1:7" ht="17.5" x14ac:dyDescent="0.35">
      <c r="A17" s="33" t="s">
        <v>9</v>
      </c>
      <c r="B17" s="25" t="s">
        <v>3</v>
      </c>
      <c r="C17" s="26">
        <v>3055.99</v>
      </c>
      <c r="D17" s="26">
        <v>2208</v>
      </c>
      <c r="E17" s="26">
        <v>4668.5</v>
      </c>
      <c r="F17" s="26">
        <v>1831</v>
      </c>
      <c r="G17" s="26">
        <v>2461.2800000000002</v>
      </c>
    </row>
    <row r="18" spans="1:7" ht="18" thickBot="1" x14ac:dyDescent="0.4">
      <c r="A18" s="36" t="s">
        <v>10</v>
      </c>
      <c r="B18" s="37" t="s">
        <v>3</v>
      </c>
      <c r="C18" s="87">
        <v>1425.61</v>
      </c>
      <c r="D18" s="86">
        <v>1581.25</v>
      </c>
      <c r="E18" s="86">
        <v>2235.0300000000002</v>
      </c>
      <c r="F18" s="86">
        <v>1776</v>
      </c>
      <c r="G18" s="86">
        <v>1912.84</v>
      </c>
    </row>
    <row r="19" spans="1:7" ht="18" thickBot="1" x14ac:dyDescent="0.4">
      <c r="A19" s="43" t="s">
        <v>11</v>
      </c>
      <c r="B19" s="44"/>
      <c r="C19" s="45">
        <f>SUM(C11:C18)</f>
        <v>5961.69</v>
      </c>
      <c r="D19" s="45">
        <f>SUM(D11:D18)</f>
        <v>6406.09</v>
      </c>
      <c r="E19" s="45">
        <f>SUM(E11:E18)</f>
        <v>9576.15</v>
      </c>
      <c r="F19" s="45">
        <f>SUM(F11:F18)</f>
        <v>6520</v>
      </c>
      <c r="G19" s="45">
        <f>SUM(G11:G18)</f>
        <v>8069.0300000000007</v>
      </c>
    </row>
    <row r="20" spans="1:7" ht="17.5" x14ac:dyDescent="0.35">
      <c r="A20" s="46"/>
      <c r="B20" s="19"/>
      <c r="C20" s="47"/>
      <c r="D20" s="47"/>
      <c r="E20" s="47"/>
      <c r="F20" s="47"/>
      <c r="G20" s="47"/>
    </row>
    <row r="21" spans="1:7" ht="17.5" x14ac:dyDescent="0.35">
      <c r="A21" s="33" t="s">
        <v>16</v>
      </c>
      <c r="B21" s="25" t="s">
        <v>3</v>
      </c>
      <c r="C21" s="50">
        <v>558.75</v>
      </c>
      <c r="D21" s="80">
        <v>1063.18</v>
      </c>
      <c r="E21" s="50">
        <v>1301.9000000000001</v>
      </c>
      <c r="F21" s="50">
        <v>943</v>
      </c>
      <c r="G21" s="50">
        <v>2788.26</v>
      </c>
    </row>
    <row r="22" spans="1:7" ht="17.5" x14ac:dyDescent="0.35">
      <c r="A22" s="33" t="s">
        <v>15</v>
      </c>
      <c r="B22" s="25" t="s">
        <v>3</v>
      </c>
      <c r="C22" s="26">
        <v>1371.2</v>
      </c>
      <c r="D22" s="26">
        <v>1673.25</v>
      </c>
      <c r="E22" s="26">
        <v>4215.41</v>
      </c>
      <c r="F22" s="26">
        <v>4160</v>
      </c>
      <c r="G22" s="26">
        <v>3322.9</v>
      </c>
    </row>
    <row r="23" spans="1:7" ht="17.5" x14ac:dyDescent="0.35">
      <c r="A23" s="33" t="s">
        <v>29</v>
      </c>
      <c r="B23" s="25" t="s">
        <v>3</v>
      </c>
      <c r="C23" s="88">
        <v>1500.6</v>
      </c>
      <c r="D23" s="88">
        <v>855.6</v>
      </c>
      <c r="E23" s="88">
        <v>3010.83</v>
      </c>
      <c r="F23" s="88">
        <v>2210</v>
      </c>
      <c r="G23" s="88">
        <v>2362.27</v>
      </c>
    </row>
    <row r="24" spans="1:7" ht="17.5" x14ac:dyDescent="0.35">
      <c r="A24" s="33" t="s">
        <v>12</v>
      </c>
      <c r="B24" s="25" t="s">
        <v>3</v>
      </c>
      <c r="C24" s="26">
        <v>1714.64</v>
      </c>
      <c r="D24" s="26">
        <v>3105</v>
      </c>
      <c r="E24" s="26">
        <v>11700.92</v>
      </c>
      <c r="F24" s="26">
        <v>10172</v>
      </c>
      <c r="G24" s="26">
        <v>5465.36</v>
      </c>
    </row>
    <row r="25" spans="1:7" ht="17.5" x14ac:dyDescent="0.35">
      <c r="A25" s="33" t="s">
        <v>13</v>
      </c>
      <c r="B25" s="25" t="s">
        <v>3</v>
      </c>
      <c r="C25" s="26">
        <v>1094.8499999999999</v>
      </c>
      <c r="D25" s="26">
        <v>2650.75</v>
      </c>
      <c r="E25" s="26">
        <v>9374.25</v>
      </c>
      <c r="F25" s="26">
        <v>10219</v>
      </c>
      <c r="G25" s="26">
        <v>3700.35</v>
      </c>
    </row>
    <row r="26" spans="1:7" ht="18" thickBot="1" x14ac:dyDescent="0.4">
      <c r="A26" s="33" t="s">
        <v>14</v>
      </c>
      <c r="B26" s="25" t="s">
        <v>3</v>
      </c>
      <c r="C26" s="26">
        <v>121.65</v>
      </c>
      <c r="D26" s="26">
        <v>616.98</v>
      </c>
      <c r="E26" s="26">
        <v>491.54</v>
      </c>
      <c r="F26" s="26">
        <v>710</v>
      </c>
      <c r="G26" s="26">
        <v>434.46</v>
      </c>
    </row>
    <row r="27" spans="1:7" ht="18" thickBot="1" x14ac:dyDescent="0.4">
      <c r="A27" s="43" t="s">
        <v>18</v>
      </c>
      <c r="B27" s="44"/>
      <c r="C27" s="45">
        <f>SUM(C21:C26)</f>
        <v>6361.6900000000005</v>
      </c>
      <c r="D27" s="45">
        <f>SUM(D21:D26)</f>
        <v>9964.76</v>
      </c>
      <c r="E27" s="45">
        <f>SUM(E21:E26)</f>
        <v>30094.85</v>
      </c>
      <c r="F27" s="45">
        <f>SUM(F21:F26)</f>
        <v>28414</v>
      </c>
      <c r="G27" s="45">
        <f>SUM(G21:G26)</f>
        <v>18073.599999999999</v>
      </c>
    </row>
    <row r="28" spans="1:7" ht="17.5" x14ac:dyDescent="0.35">
      <c r="A28" s="31"/>
      <c r="B28" s="17"/>
      <c r="C28" s="32"/>
      <c r="D28" s="32"/>
      <c r="E28" s="32"/>
      <c r="F28" s="32"/>
      <c r="G28" s="32"/>
    </row>
    <row r="29" spans="1:7" ht="17.5" x14ac:dyDescent="0.35">
      <c r="A29" s="33" t="s">
        <v>21</v>
      </c>
      <c r="B29" s="17" t="s">
        <v>3</v>
      </c>
      <c r="C29" s="32">
        <v>6548.68</v>
      </c>
      <c r="D29" s="32">
        <v>13046.75</v>
      </c>
      <c r="E29" s="32">
        <v>20372.45</v>
      </c>
      <c r="F29" s="32">
        <v>14280</v>
      </c>
      <c r="G29" s="32">
        <v>18985.330000000002</v>
      </c>
    </row>
    <row r="30" spans="1:7" ht="17.5" x14ac:dyDescent="0.35">
      <c r="A30" s="33" t="s">
        <v>19</v>
      </c>
      <c r="B30" s="25" t="s">
        <v>3</v>
      </c>
      <c r="C30" s="26">
        <v>2770.3</v>
      </c>
      <c r="D30" s="26">
        <v>10522.5</v>
      </c>
      <c r="E30" s="26">
        <v>12353.64</v>
      </c>
      <c r="F30" s="26">
        <v>11320</v>
      </c>
      <c r="G30" s="26">
        <v>13679.71</v>
      </c>
    </row>
    <row r="31" spans="1:7" ht="17.5" x14ac:dyDescent="0.35">
      <c r="A31" s="33" t="s">
        <v>22</v>
      </c>
      <c r="B31" s="25" t="s">
        <v>3</v>
      </c>
      <c r="C31" s="26">
        <v>1641.44</v>
      </c>
      <c r="D31" s="26">
        <v>8947</v>
      </c>
      <c r="E31" s="26" t="s">
        <v>84</v>
      </c>
      <c r="F31" s="26">
        <v>10400</v>
      </c>
      <c r="G31" s="26">
        <v>3463.95</v>
      </c>
    </row>
    <row r="32" spans="1:7" ht="17.5" x14ac:dyDescent="0.35">
      <c r="A32" s="33" t="s">
        <v>30</v>
      </c>
      <c r="B32" s="25" t="s">
        <v>3</v>
      </c>
      <c r="C32" s="26">
        <v>3511.36</v>
      </c>
      <c r="D32" s="26">
        <v>5957</v>
      </c>
      <c r="E32" s="26">
        <v>7614.21</v>
      </c>
      <c r="F32" s="26">
        <v>6222.67</v>
      </c>
      <c r="G32" s="26">
        <v>9080.08</v>
      </c>
    </row>
    <row r="33" spans="1:7" ht="17.5" x14ac:dyDescent="0.35">
      <c r="A33" s="33" t="s">
        <v>25</v>
      </c>
      <c r="B33" s="25" t="s">
        <v>3</v>
      </c>
      <c r="C33" s="26">
        <v>3749.15</v>
      </c>
      <c r="D33" s="26">
        <v>17301.75</v>
      </c>
      <c r="E33" s="26">
        <v>10931.54</v>
      </c>
      <c r="F33" s="26">
        <v>5062.93</v>
      </c>
      <c r="G33" s="26">
        <v>12163.04</v>
      </c>
    </row>
    <row r="34" spans="1:7" ht="17.5" x14ac:dyDescent="0.35">
      <c r="A34" s="33" t="s">
        <v>38</v>
      </c>
      <c r="B34" s="25" t="s">
        <v>3</v>
      </c>
      <c r="C34" s="26">
        <v>7133.57</v>
      </c>
      <c r="D34" s="26">
        <v>13926.5</v>
      </c>
      <c r="E34" s="26">
        <v>29028.080000000002</v>
      </c>
      <c r="F34" s="26">
        <v>25600</v>
      </c>
      <c r="G34" s="26">
        <v>27107.06</v>
      </c>
    </row>
    <row r="35" spans="1:7" ht="17.5" x14ac:dyDescent="0.35">
      <c r="A35" s="36" t="s">
        <v>26</v>
      </c>
      <c r="B35" s="25" t="s">
        <v>3</v>
      </c>
      <c r="C35" s="26">
        <v>5467.26</v>
      </c>
      <c r="D35" s="26">
        <v>9694.5</v>
      </c>
      <c r="E35" s="26">
        <v>9036.4</v>
      </c>
      <c r="F35" s="26">
        <v>10640</v>
      </c>
      <c r="G35" s="26">
        <v>6156.32</v>
      </c>
    </row>
    <row r="36" spans="1:7" ht="17.5" x14ac:dyDescent="0.35">
      <c r="A36" s="36" t="s">
        <v>39</v>
      </c>
      <c r="B36" s="25" t="s">
        <v>3</v>
      </c>
      <c r="C36" s="26">
        <v>2954.44</v>
      </c>
      <c r="D36" s="26">
        <v>6842.5</v>
      </c>
      <c r="E36" s="26">
        <v>9537.01</v>
      </c>
      <c r="F36" s="26">
        <v>8308</v>
      </c>
      <c r="G36" s="26">
        <v>9546.16</v>
      </c>
    </row>
    <row r="37" spans="1:7" ht="17.5" x14ac:dyDescent="0.35">
      <c r="A37" s="33" t="s">
        <v>17</v>
      </c>
      <c r="B37" s="25" t="s">
        <v>3</v>
      </c>
      <c r="C37" s="26">
        <v>3215.83</v>
      </c>
      <c r="D37" s="26">
        <v>5336</v>
      </c>
      <c r="E37" s="26">
        <v>5652.53</v>
      </c>
      <c r="F37" s="26">
        <v>9466</v>
      </c>
      <c r="G37" s="26">
        <v>9292.4599999999991</v>
      </c>
    </row>
    <row r="38" spans="1:7" ht="17.5" x14ac:dyDescent="0.35">
      <c r="A38" s="33" t="s">
        <v>24</v>
      </c>
      <c r="B38" s="25" t="s">
        <v>3</v>
      </c>
      <c r="C38" s="26">
        <v>11007.33</v>
      </c>
      <c r="D38" s="26">
        <v>13345.75</v>
      </c>
      <c r="E38" s="26">
        <v>16831.07</v>
      </c>
      <c r="F38" s="26">
        <v>13172</v>
      </c>
      <c r="G38" s="26">
        <v>17738</v>
      </c>
    </row>
    <row r="39" spans="1:7" ht="17.5" x14ac:dyDescent="0.35">
      <c r="A39" s="33" t="s">
        <v>31</v>
      </c>
      <c r="B39" s="25" t="s">
        <v>3</v>
      </c>
      <c r="C39" s="26">
        <v>11638.45</v>
      </c>
      <c r="D39" s="26">
        <v>13345.75</v>
      </c>
      <c r="E39" s="26" t="s">
        <v>84</v>
      </c>
      <c r="F39" s="26">
        <v>14343</v>
      </c>
      <c r="G39" s="26">
        <v>17738</v>
      </c>
    </row>
    <row r="40" spans="1:7" ht="17.5" x14ac:dyDescent="0.35">
      <c r="A40" s="33" t="s">
        <v>32</v>
      </c>
      <c r="B40" s="25" t="s">
        <v>3</v>
      </c>
      <c r="C40" s="26">
        <v>676.99</v>
      </c>
      <c r="D40" s="26">
        <v>2075.75</v>
      </c>
      <c r="E40" s="26">
        <v>2481.06</v>
      </c>
      <c r="F40" s="26">
        <v>1821</v>
      </c>
      <c r="G40" s="26">
        <v>6475.79</v>
      </c>
    </row>
    <row r="41" spans="1:7" ht="17.5" x14ac:dyDescent="0.35">
      <c r="A41" s="33" t="s">
        <v>20</v>
      </c>
      <c r="B41" s="25" t="s">
        <v>3</v>
      </c>
      <c r="C41" s="26">
        <v>875.04</v>
      </c>
      <c r="D41" s="26">
        <v>9211.5</v>
      </c>
      <c r="E41" s="26">
        <v>4566.3</v>
      </c>
      <c r="F41" s="26">
        <v>12420</v>
      </c>
      <c r="G41" s="26">
        <v>18595.41</v>
      </c>
    </row>
    <row r="42" spans="1:7" ht="17.5" x14ac:dyDescent="0.35">
      <c r="A42" s="33" t="s">
        <v>33</v>
      </c>
      <c r="B42" s="25" t="s">
        <v>3</v>
      </c>
      <c r="C42" s="26">
        <v>2644.41</v>
      </c>
      <c r="D42" s="26">
        <v>11919.75</v>
      </c>
      <c r="E42" s="26">
        <v>16449.310000000001</v>
      </c>
      <c r="F42" s="26">
        <v>23680</v>
      </c>
      <c r="G42" s="26">
        <v>24522.76</v>
      </c>
    </row>
    <row r="43" spans="1:7" ht="17.5" x14ac:dyDescent="0.35">
      <c r="A43" s="33" t="s">
        <v>23</v>
      </c>
      <c r="B43" s="25" t="s">
        <v>3</v>
      </c>
      <c r="C43" s="26">
        <v>5907.42</v>
      </c>
      <c r="D43" s="26">
        <v>12477.5</v>
      </c>
      <c r="E43" s="26">
        <v>22143.59</v>
      </c>
      <c r="F43" s="26">
        <v>15747</v>
      </c>
      <c r="G43" s="26">
        <v>19107.45</v>
      </c>
    </row>
    <row r="44" spans="1:7" ht="17.5" x14ac:dyDescent="0.35">
      <c r="A44" s="33" t="s">
        <v>34</v>
      </c>
      <c r="B44" s="25" t="s">
        <v>3</v>
      </c>
      <c r="C44" s="26">
        <v>3125.44</v>
      </c>
      <c r="D44" s="26">
        <v>2248.25</v>
      </c>
      <c r="E44" s="26">
        <v>5399.45</v>
      </c>
      <c r="F44" s="26">
        <v>4076</v>
      </c>
      <c r="G44" s="26">
        <v>5430.25</v>
      </c>
    </row>
    <row r="45" spans="1:7" ht="17.5" x14ac:dyDescent="0.35">
      <c r="A45" s="33" t="s">
        <v>35</v>
      </c>
      <c r="B45" s="25" t="s">
        <v>3</v>
      </c>
      <c r="C45" s="26">
        <v>1379.68</v>
      </c>
      <c r="D45" s="26">
        <v>6141</v>
      </c>
      <c r="E45" s="26">
        <v>5567.14</v>
      </c>
      <c r="F45" s="26">
        <v>6888.51</v>
      </c>
      <c r="G45" s="26">
        <v>7613.83</v>
      </c>
    </row>
    <row r="46" spans="1:7" ht="17.5" x14ac:dyDescent="0.35">
      <c r="A46" s="33" t="s">
        <v>135</v>
      </c>
      <c r="B46" s="25" t="s">
        <v>3</v>
      </c>
      <c r="C46" s="26" t="s">
        <v>84</v>
      </c>
      <c r="D46" s="26" t="s">
        <v>84</v>
      </c>
      <c r="E46" s="26" t="s">
        <v>84</v>
      </c>
      <c r="F46" s="26" t="s">
        <v>84</v>
      </c>
      <c r="G46" s="26" t="s">
        <v>84</v>
      </c>
    </row>
    <row r="47" spans="1:7" ht="18" thickBot="1" x14ac:dyDescent="0.4">
      <c r="A47" s="46" t="s">
        <v>130</v>
      </c>
      <c r="B47" s="19" t="s">
        <v>3</v>
      </c>
      <c r="C47" s="47" t="s">
        <v>84</v>
      </c>
      <c r="D47" s="47" t="s">
        <v>84</v>
      </c>
      <c r="E47" s="47" t="s">
        <v>84</v>
      </c>
      <c r="F47" s="47" t="s">
        <v>84</v>
      </c>
      <c r="G47" s="47" t="s">
        <v>84</v>
      </c>
    </row>
    <row r="48" spans="1:7" ht="18" thickBot="1" x14ac:dyDescent="0.4">
      <c r="A48" s="43" t="s">
        <v>27</v>
      </c>
      <c r="B48" s="44" t="s">
        <v>3</v>
      </c>
      <c r="C48" s="45">
        <f>SUM(C29:C45)</f>
        <v>74246.790000000008</v>
      </c>
      <c r="D48" s="45">
        <f>SUM(D29:D45)</f>
        <v>162339.75</v>
      </c>
      <c r="E48" s="45">
        <f>SUM(E29:E45)</f>
        <v>177963.78000000003</v>
      </c>
      <c r="F48" s="45">
        <f>SUM(F29:F45)</f>
        <v>193447.11000000002</v>
      </c>
      <c r="G48" s="45">
        <f>SUM(G29:G45)</f>
        <v>226695.6</v>
      </c>
    </row>
    <row r="49" spans="1:7" ht="18" thickBot="1" x14ac:dyDescent="0.4">
      <c r="A49" s="46"/>
      <c r="B49" s="19"/>
      <c r="C49" s="47"/>
      <c r="D49" s="47"/>
      <c r="E49" s="47"/>
      <c r="F49" s="47"/>
      <c r="G49" s="47"/>
    </row>
    <row r="50" spans="1:7" ht="18.5" thickTop="1" thickBot="1" x14ac:dyDescent="0.4">
      <c r="A50" s="84" t="s">
        <v>28</v>
      </c>
      <c r="B50" s="54" t="s">
        <v>3</v>
      </c>
      <c r="C50" s="55">
        <f>SUM(C19+C27+C48)</f>
        <v>86570.170000000013</v>
      </c>
      <c r="D50" s="55">
        <f>SUM(D19+D27+D48)</f>
        <v>178710.6</v>
      </c>
      <c r="E50" s="55">
        <f>SUM(E19+E27+E48)</f>
        <v>217634.78000000003</v>
      </c>
      <c r="F50" s="55">
        <f>SUM(F19+F27+F48)</f>
        <v>228381.11000000002</v>
      </c>
      <c r="G50" s="55">
        <f>SUM(G19+G27+G48)</f>
        <v>252838.23</v>
      </c>
    </row>
    <row r="51" spans="1:7" ht="18" thickTop="1" x14ac:dyDescent="0.35">
      <c r="A51" s="12"/>
      <c r="B51" s="12"/>
      <c r="C51" s="56"/>
      <c r="D51" s="56"/>
      <c r="E51" s="56"/>
      <c r="F51" s="56"/>
      <c r="G51" s="56"/>
    </row>
    <row r="52" spans="1:7" ht="17.5" x14ac:dyDescent="0.35">
      <c r="A52" s="12"/>
      <c r="B52" s="12"/>
      <c r="C52" s="117" t="s">
        <v>201</v>
      </c>
      <c r="D52" s="89" t="s">
        <v>59</v>
      </c>
      <c r="E52" s="89" t="s">
        <v>59</v>
      </c>
      <c r="F52" s="89" t="s">
        <v>59</v>
      </c>
      <c r="G52" s="89" t="s">
        <v>59</v>
      </c>
    </row>
    <row r="53" spans="1:7" ht="17.5" x14ac:dyDescent="0.35">
      <c r="A53" s="12"/>
      <c r="B53" s="12"/>
      <c r="C53" s="89" t="s">
        <v>59</v>
      </c>
      <c r="D53" s="60" t="s">
        <v>44</v>
      </c>
      <c r="E53" s="59" t="s">
        <v>60</v>
      </c>
      <c r="F53" s="59" t="s">
        <v>60</v>
      </c>
      <c r="G53" s="59" t="s">
        <v>60</v>
      </c>
    </row>
    <row r="54" spans="1:7" ht="17.5" x14ac:dyDescent="0.35">
      <c r="A54" s="12"/>
      <c r="B54" s="12"/>
      <c r="C54" s="59" t="s">
        <v>60</v>
      </c>
      <c r="D54" s="90" t="s">
        <v>61</v>
      </c>
      <c r="E54" s="90" t="s">
        <v>61</v>
      </c>
      <c r="F54" s="90" t="s">
        <v>61</v>
      </c>
      <c r="G54" s="90" t="s">
        <v>61</v>
      </c>
    </row>
    <row r="55" spans="1:7" ht="17.5" x14ac:dyDescent="0.35">
      <c r="A55" s="12"/>
      <c r="B55" s="12"/>
      <c r="C55" s="90" t="s">
        <v>61</v>
      </c>
      <c r="D55" s="56"/>
      <c r="E55" s="56"/>
      <c r="F55" s="56"/>
      <c r="G55" s="56"/>
    </row>
    <row r="56" spans="1:7" ht="18" x14ac:dyDescent="0.4">
      <c r="A56" s="13"/>
      <c r="B56" s="12"/>
      <c r="C56" s="12"/>
      <c r="D56" s="12"/>
      <c r="E56" s="12"/>
      <c r="F56" s="12"/>
      <c r="G56" s="12"/>
    </row>
    <row r="57" spans="1:7" x14ac:dyDescent="0.25">
      <c r="C57" s="4"/>
      <c r="D57" s="4"/>
    </row>
    <row r="58" spans="1:7" x14ac:dyDescent="0.25">
      <c r="C58" s="4"/>
      <c r="D58" s="4"/>
    </row>
  </sheetData>
  <sortState columnSort="1" ref="C1:G55">
    <sortCondition ref="C50:G50"/>
  </sortState>
  <phoneticPr fontId="0" type="noConversion"/>
  <pageMargins left="0.75" right="0.75" top="1" bottom="1" header="0.5" footer="0.5"/>
  <pageSetup paperSize="9" scale="5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CITY CARS &amp; ENTRY</vt:lpstr>
      <vt:lpstr>SUPER MINI</vt:lpstr>
      <vt:lpstr>FAMILY FAVOURITES</vt:lpstr>
      <vt:lpstr>COMPACT CROSSOVER</vt:lpstr>
      <vt:lpstr>CROSSOVER</vt:lpstr>
      <vt:lpstr>EXEC CROSSOVER</vt:lpstr>
      <vt:lpstr>DOUBLE CABS</vt:lpstr>
      <vt:lpstr>SINGLE CABS</vt:lpstr>
      <vt:lpstr>AUTO EXEC SALOON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</dc:creator>
  <cp:lastModifiedBy>Layton Beard</cp:lastModifiedBy>
  <cp:lastPrinted>2019-04-09T13:50:28Z</cp:lastPrinted>
  <dcterms:created xsi:type="dcterms:W3CDTF">2009-07-02T10:11:21Z</dcterms:created>
  <dcterms:modified xsi:type="dcterms:W3CDTF">2020-10-27T07:48:13Z</dcterms:modified>
</cp:coreProperties>
</file>